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9"/>
  <workbookPr/>
  <mc:AlternateContent xmlns:mc="http://schemas.openxmlformats.org/markup-compatibility/2006">
    <mc:Choice Requires="x15">
      <x15ac:absPath xmlns:x15ac="http://schemas.microsoft.com/office/spreadsheetml/2010/11/ac" url="C:\Users\Agnieszka\Documents\POSTĘPOWANIA 2022\ODCZYNNIKI\2022\do MM 29.07.2022\Zmiana 01.09.2022\"/>
    </mc:Choice>
  </mc:AlternateContent>
  <xr:revisionPtr revIDLastSave="0" documentId="13_ncr:1_{59BFEACA-D3C6-4759-B2C3-D41BF2D4B1B8}" xr6:coauthVersionLast="36" xr6:coauthVersionMax="36" xr10:uidLastSave="{00000000-0000-0000-0000-000000000000}"/>
  <bookViews>
    <workbookView xWindow="0" yWindow="0" windowWidth="23040" windowHeight="8364" firstSheet="15" activeTab="24" xr2:uid="{00000000-000D-0000-FFFF-FFFF00000000}"/>
  </bookViews>
  <sheets>
    <sheet name="Zalącznik nr 2.1 - A&amp;A" sheetId="43" r:id="rId1"/>
    <sheet name="Załącznik nr 2.2. - Acros Organ" sheetId="24" r:id="rId2"/>
    <sheet name="Załącznik nr 2.3. - Alfa Aesar" sheetId="30" r:id="rId3"/>
    <sheet name="Załącznik nr 2.4. - Avantor" sheetId="14" r:id="rId4"/>
    <sheet name="Załącznik nr 2.5. - Bioline" sheetId="19" r:id="rId5"/>
    <sheet name="Załącznik nr 2.6. - BTL" sheetId="26" r:id="rId6"/>
    <sheet name="Załącznik nr 2.7. - Carl Roth" sheetId="20" r:id="rId7"/>
    <sheet name="Załącznik nr 2.8. - Cayman" sheetId="35" r:id="rId8"/>
    <sheet name="Załącznik nr 2.9. - Chempur" sheetId="18" r:id="rId9"/>
    <sheet name="Załącznik nr 2.10. - EURX" sheetId="32" r:id="rId10"/>
    <sheet name="Załącznik nr 2.11. - Fisher" sheetId="22" r:id="rId11"/>
    <sheet name="Załącznik nr 2.12. - HEKAtech" sheetId="21" r:id="rId12"/>
    <sheet name="Załącznik nr 2.13 - Honeywell" sheetId="45" r:id="rId13"/>
    <sheet name="Załącznik nr 2.14. - Lab-JOT" sheetId="33" r:id="rId14"/>
    <sheet name="Załącznik nr 2.15 - Linegal" sheetId="47" r:id="rId15"/>
    <sheet name="Załącznik nr 2.16. - Merck" sheetId="11" r:id="rId16"/>
    <sheet name="Załącznik 2.17 - Merck Process" sheetId="42" r:id="rId17"/>
    <sheet name="Załącznik 2.18-PerkinElmer" sheetId="44" r:id="rId18"/>
    <sheet name="Załącznik nr 2.19. -PROMEGA" sheetId="31" r:id="rId19"/>
    <sheet name="Załącznik nr 2.20. - Qiagen" sheetId="29" r:id="rId20"/>
    <sheet name="Załącznik nr 2.21. - ThermoFish" sheetId="34" r:id="rId21"/>
    <sheet name="Załącznik nr 2.22. - VWR" sheetId="1" r:id="rId22"/>
    <sheet name="Załącznik nr 2.23. - Witko" sheetId="28" r:id="rId23"/>
    <sheet name="Załącznik nr 2.24. - dowolny" sheetId="16" r:id="rId24"/>
    <sheet name="Załącznik nr 2.25 - Merck" sheetId="48" r:id="rId25"/>
  </sheets>
  <definedNames>
    <definedName name="__DdeLink__498_3680165784" localSheetId="23">'Załącznik nr 2.24. - dowolny'!$E$34</definedName>
    <definedName name="_xlnm.Print_Area" localSheetId="0">'Zalącznik nr 2.1 - A&amp;A'!$A$1:$H$27</definedName>
    <definedName name="_xlnm.Print_Area" localSheetId="16">'Załącznik 2.17 - Merck Process'!$A$1:$H$28</definedName>
    <definedName name="_xlnm.Print_Area" localSheetId="17">'Załącznik 2.18-PerkinElmer'!$A$1:$H$33</definedName>
    <definedName name="_xlnm.Print_Area" localSheetId="9">'Załącznik nr 2.10. - EURX'!$A$1:$H$27</definedName>
    <definedName name="_xlnm.Print_Area" localSheetId="10">'Załącznik nr 2.11. - Fisher'!$A$1:$H$31</definedName>
    <definedName name="_xlnm.Print_Area" localSheetId="11">'Załącznik nr 2.12. - HEKAtech'!$A$1:$H$28</definedName>
    <definedName name="_xlnm.Print_Area" localSheetId="12">'Załącznik nr 2.13 - Honeywell'!$A$1:$H$27</definedName>
    <definedName name="_xlnm.Print_Area" localSheetId="13">'Załącznik nr 2.14. - Lab-JOT'!$A$1:$H$29</definedName>
    <definedName name="_xlnm.Print_Area" localSheetId="14">'Załącznik nr 2.15 - Linegal'!$A$1:$H$27</definedName>
    <definedName name="_xlnm.Print_Area" localSheetId="15">'Załącznik nr 2.16. - Merck'!$A$1:$H$192</definedName>
    <definedName name="_xlnm.Print_Area" localSheetId="18">'Załącznik nr 2.19. -PROMEGA'!$A$1:$H$27</definedName>
    <definedName name="_xlnm.Print_Area" localSheetId="1">'Załącznik nr 2.2. - Acros Organ'!$A$1:$H$27</definedName>
    <definedName name="_xlnm.Print_Area" localSheetId="19">'Załącznik nr 2.20. - Qiagen'!$A$1:$H$35</definedName>
    <definedName name="_xlnm.Print_Area" localSheetId="20">'Załącznik nr 2.21. - ThermoFish'!$A$1:$H$33</definedName>
    <definedName name="_xlnm.Print_Area" localSheetId="21">'Załącznik nr 2.22. - VWR'!$A$1:$H$37</definedName>
    <definedName name="_xlnm.Print_Area" localSheetId="22">'Załącznik nr 2.23. - Witko'!$A$1:$H$31</definedName>
    <definedName name="_xlnm.Print_Area" localSheetId="23">'Załącznik nr 2.24. - dowolny'!$A$1:$H$38</definedName>
    <definedName name="_xlnm.Print_Area" localSheetId="24">'Załącznik nr 2.25 - Merck'!$A$1:$H$30</definedName>
    <definedName name="_xlnm.Print_Area" localSheetId="2">'Załącznik nr 2.3. - Alfa Aesar'!$A$1:$H$28</definedName>
    <definedName name="_xlnm.Print_Area" localSheetId="3">'Załącznik nr 2.4. - Avantor'!$A$1:$H$36</definedName>
    <definedName name="_xlnm.Print_Area" localSheetId="4">'Załącznik nr 2.5. - Bioline'!$A$1:$H$28</definedName>
    <definedName name="_xlnm.Print_Area" localSheetId="5">'Załącznik nr 2.6. - BTL'!$A$1:$H$35</definedName>
    <definedName name="_xlnm.Print_Area" localSheetId="6">'Załącznik nr 2.7. - Carl Roth'!$A$1:$H$28</definedName>
    <definedName name="_xlnm.Print_Area" localSheetId="7">'Załącznik nr 2.8. - Cayman'!$A$1:$H$27</definedName>
    <definedName name="_xlnm.Print_Area" localSheetId="8">'Załącznik nr 2.9. - Chempur'!$A$1:$H$63</definedName>
  </definedNames>
  <calcPr calcId="191029"/>
</workbook>
</file>

<file path=xl/calcChain.xml><?xml version="1.0" encoding="utf-8"?>
<calcChain xmlns="http://schemas.openxmlformats.org/spreadsheetml/2006/main">
  <c r="H22" i="48" l="1"/>
  <c r="G22" i="48"/>
  <c r="H22" i="42" l="1"/>
  <c r="G22" i="42"/>
  <c r="H22" i="24" l="1"/>
  <c r="G22" i="24"/>
  <c r="H57" i="18" l="1"/>
  <c r="G57" i="18"/>
  <c r="E34" i="18"/>
  <c r="E21" i="18"/>
  <c r="E18" i="18"/>
  <c r="H29" i="26"/>
  <c r="G29" i="26"/>
  <c r="H30" i="14"/>
  <c r="G30" i="14"/>
  <c r="H21" i="47" l="1"/>
  <c r="G21" i="47"/>
  <c r="H21" i="45"/>
  <c r="G21" i="45"/>
  <c r="H27" i="44"/>
  <c r="G27" i="44"/>
  <c r="H21" i="43"/>
  <c r="G21" i="43"/>
  <c r="H33" i="16" l="1"/>
  <c r="G33" i="16"/>
  <c r="H30" i="1"/>
  <c r="G30" i="1"/>
  <c r="H29" i="29"/>
  <c r="G29" i="29"/>
  <c r="E23" i="1" l="1"/>
  <c r="E28" i="11" l="1"/>
  <c r="E136" i="11" l="1"/>
  <c r="E133" i="11"/>
  <c r="E25" i="1"/>
  <c r="H21" i="32" l="1"/>
  <c r="G21" i="32"/>
  <c r="H25" i="22"/>
  <c r="G25" i="22"/>
  <c r="H22" i="19" l="1"/>
  <c r="G22" i="19"/>
  <c r="G186" i="11"/>
  <c r="H186" i="11"/>
  <c r="H21" i="35"/>
  <c r="G21" i="35"/>
  <c r="H26" i="34"/>
  <c r="G26" i="34"/>
  <c r="H23" i="33"/>
  <c r="G23" i="33"/>
  <c r="H21" i="31"/>
  <c r="G21" i="31"/>
  <c r="H25" i="28"/>
  <c r="G25" i="28"/>
  <c r="H22" i="21"/>
  <c r="G22" i="21"/>
  <c r="H22" i="20"/>
  <c r="G22" i="20"/>
  <c r="H21" i="30"/>
  <c r="G21" i="30"/>
</calcChain>
</file>

<file path=xl/sharedStrings.xml><?xml version="1.0" encoding="utf-8"?>
<sst xmlns="http://schemas.openxmlformats.org/spreadsheetml/2006/main" count="1582" uniqueCount="724">
  <si>
    <t>..............................</t>
  </si>
  <si>
    <t>miejscowość i data</t>
  </si>
  <si>
    <t>pieczątka Wykonawcy</t>
  </si>
  <si>
    <t>FORMULARZ OFERTOWO-CENOWY</t>
  </si>
  <si>
    <t>ofertę składa:</t>
  </si>
  <si>
    <t>(nazwa i adres Wykonawcy)</t>
  </si>
  <si>
    <t>Oferujemy dostawę następujących odczynników:</t>
  </si>
  <si>
    <t>lp.</t>
  </si>
  <si>
    <t>Nazwa</t>
  </si>
  <si>
    <t>jednostka</t>
  </si>
  <si>
    <t>ilość</t>
  </si>
  <si>
    <t>wartość łączna netto (w PLN)</t>
  </si>
  <si>
    <t>.................................</t>
  </si>
  <si>
    <t>cena łączna brutto (w PLN)</t>
  </si>
  <si>
    <t>wartość jednostkowa netto</t>
  </si>
  <si>
    <t xml:space="preserve">Kwas solny 34-37% do analiz śladowych metali TRACE METAL® </t>
  </si>
  <si>
    <t>A508-P212</t>
  </si>
  <si>
    <t>2,5 l</t>
  </si>
  <si>
    <t>Kwas octowy lodowaty &gt;99% do analiz śladowych metali TRACE METAL®</t>
  </si>
  <si>
    <t>A507-P500</t>
  </si>
  <si>
    <t>Kwas siarkowy 94-98% do analiz śladowych metali TRACE METAL® 2,5L</t>
  </si>
  <si>
    <t>A510-P212</t>
  </si>
  <si>
    <t>25 g</t>
  </si>
  <si>
    <t>Wartość netto ogółem:</t>
  </si>
  <si>
    <t>Cena brutto ogółem:</t>
  </si>
  <si>
    <t xml:space="preserve">...................................................................    </t>
  </si>
  <si>
    <t>podpis przedstawiciela Wykonawcy</t>
  </si>
  <si>
    <t>Jod krystaliczny cz.d.a.</t>
  </si>
  <si>
    <t>1 dm3</t>
  </si>
  <si>
    <t>Kwas solny 35-38% cz.d.a.</t>
  </si>
  <si>
    <t xml:space="preserve">roztwór buforowy pH 4,00 +/- 0,05 </t>
  </si>
  <si>
    <t>100 cm3</t>
  </si>
  <si>
    <t xml:space="preserve">roztwór buforowy pH 7,00 +/- 0,05 </t>
  </si>
  <si>
    <t xml:space="preserve">roztwór buforowy pH 9,00 +/- 0,05 </t>
  </si>
  <si>
    <t>Alkohol etylowy absolutny 99,8%, czda, odcz. FP</t>
  </si>
  <si>
    <t>1 l</t>
  </si>
  <si>
    <t>500 g</t>
  </si>
  <si>
    <t>Di-potasu wodorofosforan  cz.d.a.</t>
  </si>
  <si>
    <t>250 g</t>
  </si>
  <si>
    <t>di-sodu wodorofosforan bezwodny  cz.d.a.</t>
  </si>
  <si>
    <t>Azotan sodu  cz.d.a.</t>
  </si>
  <si>
    <t>Siarczan sodu  cz.d.a.</t>
  </si>
  <si>
    <t>100 g</t>
  </si>
  <si>
    <t>Siarczan magnezux7H2O  cz.d.a.</t>
  </si>
  <si>
    <t>Chlorek żelaza cz.d.a</t>
  </si>
  <si>
    <t>Chlorek wapnia  cz.d.a.</t>
  </si>
  <si>
    <t>Chlorek magnezu cz.d.a.</t>
  </si>
  <si>
    <t>Chlorek sodu  cz.d.a.</t>
  </si>
  <si>
    <t>Azotan kadmu 4 hydrat cz.d.a.</t>
  </si>
  <si>
    <t>Chlorek chromu 6 HYDRAT CZ.D.A</t>
  </si>
  <si>
    <t>Chlorek potasu cz.d.a</t>
  </si>
  <si>
    <t>Kobaltu (II) chlorek 6 hydrat</t>
  </si>
  <si>
    <t>Glukoza bezwodna cz.d.a</t>
  </si>
  <si>
    <t>Jodek potasu cz.d.a.</t>
  </si>
  <si>
    <t>Kwas cytrynowy hydrat cz.d.a.</t>
  </si>
  <si>
    <t>Potasu nadmanganian cz.d.a.</t>
  </si>
  <si>
    <t>Siarczan cynku 7 hydrat cz.d.a.</t>
  </si>
  <si>
    <t>Siarczan magnanu (II) 1 hydrat cz.d.a.</t>
  </si>
  <si>
    <t>Siarczan niklu (II) 6 hydrat cz.d.a.</t>
  </si>
  <si>
    <t>Miedzi siarczan 5 hydrat cz.d.a.</t>
  </si>
  <si>
    <t>Sodu weglan kwaśny cz.d.a.</t>
  </si>
  <si>
    <t>Sodu tiosiarczan 5 hydrat</t>
  </si>
  <si>
    <t>Sodu wodorotlenek</t>
  </si>
  <si>
    <t>Gliceryna bezwodna cz.d.a.</t>
  </si>
  <si>
    <t>Aceton cz.d.a.</t>
  </si>
  <si>
    <t>borowodorek sodowy do analizy</t>
  </si>
  <si>
    <t>chlorek hydroksyloamoniowy do analizy ACS</t>
  </si>
  <si>
    <t xml:space="preserve">kwas fluorowodorowy 40% Suprapur </t>
  </si>
  <si>
    <t>kwas ortofosforowy 85% Suprapur</t>
  </si>
  <si>
    <t>Kwas solny 0,1 M Titrisol</t>
  </si>
  <si>
    <t>ampułka</t>
  </si>
  <si>
    <t>Rod (Azotan rodu(III) w kwasie azotowym 0,5 mol/l) wzorzec wewnętrzny do ICP-MS</t>
  </si>
  <si>
    <t>Ind roztwór do ICP , w odniesieniu do SRM z NIST In(NO₃)₃ w HNO₃ 2-3% 1000 mg/l In Certipur</t>
  </si>
  <si>
    <t xml:space="preserve">Dichlorometan EMSURE ACS ISO Reag. Ph Eur. </t>
  </si>
  <si>
    <t>azotan magnezowy, heksahydrat 99.99 Suprapur</t>
  </si>
  <si>
    <t>chlorek hydroksyloamoniowy)&lt;0.000001% Hg) ACS, ISO</t>
  </si>
  <si>
    <t>Arsenin sodowy, roztwór c(NaAsO₂) = 0.05 mol/l (0,1 N) Titripur® Reag. USP</t>
  </si>
  <si>
    <t>acetonitryl czystość gradientowa do chromatografii cieczowej LiChrosolv® Reag. Ph Eur</t>
  </si>
  <si>
    <t>amoniak 25% roztwór Suprapur</t>
  </si>
  <si>
    <t>Bromek potasowy, 99.999 Suprapur® CAS no.2139626, EC number 231-830-3</t>
  </si>
  <si>
    <t>Bromian potasowy, for analysis EMSURE ACS,ISO,Reag.Ph Eur, EC number 231-829-8</t>
  </si>
  <si>
    <t xml:space="preserve">cezu chlorek 99,995 Suprapur </t>
  </si>
  <si>
    <t>chlorek amonowy do analizy EMSURE® ACS,ISO,Reag. Ph Eur</t>
  </si>
  <si>
    <t xml:space="preserve">Chrom, roztwór wzorcowy w odniesieniu do SRM z NIST Cr(NO3)3 w HNO3 0,5 mol/l 1000 mg/l Cr Certipur® </t>
  </si>
  <si>
    <t xml:space="preserve">Cynk, roztwór wzorcowy w odniesieniu do SRM z NIST Zn(NO3)2 w HNO3 0,5 mol/l 1000 mg/l Zn Certipur® </t>
  </si>
  <si>
    <t>cyny chlorek (II) dihydrat do analizy (max. 0,000001%Hg) EMSURE</t>
  </si>
  <si>
    <t>dichlorometan do chromatografii gazowej ECD i FID SupraSolv®</t>
  </si>
  <si>
    <t>Extran MA 01 alkaliczny</t>
  </si>
  <si>
    <t>Extran MA 05 ciecz, alkaliczna, koncentrat nie zawierający fosforanów</t>
  </si>
  <si>
    <t xml:space="preserve">Fosforany, roztwór wzorcowy w odniesieniu do SRM z NIST KH2PO4 w H2O 1000 mg/l PO4 Certipur® </t>
  </si>
  <si>
    <t xml:space="preserve">Glin, roztwór wzorcowy w odniesieniu do SRM z NIST Al(NO3)3 w HNO3 0,5 mol/l 1000 mg/l Al Certipur®  </t>
  </si>
  <si>
    <t>heptamolibdenian amonowy tetrahydrat GR do analzy ACS,ISO,Reag. Ph Eur</t>
  </si>
  <si>
    <t>izooktan do chromatografii gazowej ECD i FID SupraSolv®</t>
  </si>
  <si>
    <t xml:space="preserve">Kadm, roztwór wzorcowy w odniesieniu do SRM z NIST Cd(NO3)2 w HNO3 0,5 mol/l 1000 mg/l Cd Certipur® </t>
  </si>
  <si>
    <t xml:space="preserve">Kobalt, roztwór mianowany w odniesieniu na SRM z NIST Co(NO3)2 w HNO3 0,5 mol/l 1000 mg/l Co Certipur® </t>
  </si>
  <si>
    <t xml:space="preserve">Krzem, roztwór wzorcowy w odniesieniu do SRM z NIST SiO2 w NaOH 0,5 mol/l 1000 mg/l Si Certipur® </t>
  </si>
  <si>
    <t>kwas azotowy (V) HNO3 65% Suprapur</t>
  </si>
  <si>
    <t>kwas azotowy 65% ULTRAPUR</t>
  </si>
  <si>
    <t>kwas borowy do analizy EMSURE® ACS,ISO,Reag. Ph Eur</t>
  </si>
  <si>
    <t>kwas nadchlorowy 70% Suprapur</t>
  </si>
  <si>
    <t>kwas octowy 100% (lodowaty) Suprapur</t>
  </si>
  <si>
    <t>kwas siarkowy 96% Suprapur</t>
  </si>
  <si>
    <t>kwas siarkowy 98% do analizy EMSURE®</t>
  </si>
  <si>
    <t>kwas solny 30% Suprapur®</t>
  </si>
  <si>
    <t>kwas solny dymiący 37% do analizy max 0,001ppm Hg EMSURE</t>
  </si>
  <si>
    <t xml:space="preserve">Mangan, roztwór wzorcowy w odniesieniu do SRM z NIST Mn(NO3)2 w HNO3 0,5 mol/l 1000 mg/l Mn Certipur® </t>
  </si>
  <si>
    <t>metanol  for gas chromatography ECD and FID Supra Solv</t>
  </si>
  <si>
    <t>metanol czystość gradientowa do chromatografii cieczowej LiChrosolv® Reag. Ph Eur</t>
  </si>
  <si>
    <t>miedź drobny proszek rozmiar cząstek &lt;63 mcg (&gt;230 mesh ASTM) EMSURE</t>
  </si>
  <si>
    <t xml:space="preserve">Miedź, roztwór wzorcowy w odniesieniu do SRM z NIST Cu(NO3)2 w HNO3 0,5 mol/l 1000 mg/l Cu Certipur® </t>
  </si>
  <si>
    <t>n-heksan do chromatografii gazowej ECD i FID SupraSolv®</t>
  </si>
  <si>
    <t xml:space="preserve">Nikiel, roztwór wzorcowy w odniesieniu do SRM z NIST Ni(NO3)2 w HNO3 0,5 mol/l 1000 mg/l Ni Certipur® </t>
  </si>
  <si>
    <t xml:space="preserve">Ołów, roztwór wzorcowy w odniesieniu do SRM z NIST Pb(NO3)2 w HNO3 0,5 mol/l 1000 mg/l Pb Certipur® </t>
  </si>
  <si>
    <t>perhydrol 30% Suprapur</t>
  </si>
  <si>
    <t>Potas, roztwór wzorcowy w odniesieniu do SRM z NIST KNO₃ w HNO₃ 0.5 mol/l 1000 mg/l K Certipur®</t>
  </si>
  <si>
    <t>potasu jodek EMSURE, ISO reag Ph Eur</t>
  </si>
  <si>
    <t>Rtęć, roztwór wzorcowy w odniesieniu do SRM z NIST Hg(NO3)2  HNO3 2mol/l 100mg/l Hg Certipur®</t>
  </si>
  <si>
    <t>Sód, roztwór wzorcowyw odniesieniu do SRM z NIST NaNO₃ w HNO₃ 0.5 mol/l 1000 mg/l Na Certipur®</t>
  </si>
  <si>
    <t xml:space="preserve">stront, roztwór mianowany w odniesieniu na SRM z NIST Sr(NO3)2 w HNO3 2-3% 1000 mg/l Sr Certipur® </t>
  </si>
  <si>
    <t>tlenek lantanu (III) do spektroskopii absorpcji atomowej</t>
  </si>
  <si>
    <t>Wapń, roztwór wzorcowyw odniesieniu do SRM z NIST Ca(NO₃)₂ w HNO₃ 0,5 mol/l 1000 mg/l Ca Certipur®</t>
  </si>
  <si>
    <t>wodorotlenek sodowy monohydrat SUPRAPUR</t>
  </si>
  <si>
    <t xml:space="preserve">Żelazo, roztwór wzorcowy w odniesieniu do SRM z NIST Fe(NO3)3 w HNO3 0,5 mol/l 1000 mg/l Fe Certipur® </t>
  </si>
  <si>
    <t>ELAN 6100 Setup/Stab/Masscal Solution 10 µg/L Ba, Cd, Ce, Cu, In, Mg, Pb, Rh, Ut oztwór do kalibracji plazmy</t>
  </si>
  <si>
    <t>N8125030</t>
  </si>
  <si>
    <t>roztwór detection limit solution 10 µg/L Be, Co, In, U</t>
  </si>
  <si>
    <t>N8125031</t>
  </si>
  <si>
    <t>olej próżniowy do ICPMS pump oil Varian GP galon</t>
  </si>
  <si>
    <t>N8122308</t>
  </si>
  <si>
    <t>roztwór chłodzący do ICPMS</t>
  </si>
  <si>
    <t>WE016558</t>
  </si>
  <si>
    <t xml:space="preserve">As(III) standard for ICP 1000mg/l in HCl </t>
  </si>
  <si>
    <t>72718-100ml</t>
  </si>
  <si>
    <t>76686-100ml</t>
  </si>
  <si>
    <t>Oxalic acid 2-hydrate</t>
  </si>
  <si>
    <t>33506-250G</t>
  </si>
  <si>
    <t>Sodium diethyldithiocarbamate trihydrate ACS reagent, for the determination and separation of heavy metals, ≥99.0%</t>
  </si>
  <si>
    <t>71480-100G</t>
  </si>
  <si>
    <t>Sodium sulfate ACS reagent, ≥99.0%, anhydrous, powder</t>
  </si>
  <si>
    <t>238597-2.5KG</t>
  </si>
  <si>
    <t>Arsenobetaine purum p.a., ≥95.0% (NMR)</t>
  </si>
  <si>
    <t>11093-50MG</t>
  </si>
  <si>
    <t>Cacodylic acid ≥99.0%</t>
  </si>
  <si>
    <t>20835-10G-F</t>
  </si>
  <si>
    <t>20835-50G-F</t>
  </si>
  <si>
    <t>252859-500G</t>
  </si>
  <si>
    <t>Ethylenediaminetetraacetic acid disodium salt dihydrate for electrophoresis, for molecular biology, 99.0-101.0% (titration)</t>
  </si>
  <si>
    <t>E5134-100G</t>
  </si>
  <si>
    <t>M3885-10G</t>
  </si>
  <si>
    <t>2,2"-Bipyridyl, ReagentPlus=99%</t>
  </si>
  <si>
    <t>D216305</t>
  </si>
  <si>
    <t>Copper(II) sulfate pentahydrate CuSO4 x 5H2O czystość 99%</t>
  </si>
  <si>
    <t>61245-500G-F</t>
  </si>
  <si>
    <t>Florisil 100-200 mesh</t>
  </si>
  <si>
    <t>T6381</t>
  </si>
  <si>
    <t>5 g</t>
  </si>
  <si>
    <t>47127-U</t>
  </si>
  <si>
    <t>C7578</t>
  </si>
  <si>
    <t>10 g</t>
  </si>
  <si>
    <t>E5134</t>
  </si>
  <si>
    <t xml:space="preserve">Arsenic(V) Standard for ICP TraceCERT®, 1000 mg/L As(V) in H2O </t>
  </si>
  <si>
    <t>20067.320</t>
  </si>
  <si>
    <t>20060.320</t>
  </si>
  <si>
    <t>83621.320</t>
  </si>
  <si>
    <t>153164R</t>
  </si>
  <si>
    <t>20864.320</t>
  </si>
  <si>
    <t>20066.296</t>
  </si>
  <si>
    <t>21200.297</t>
  </si>
  <si>
    <t>1 kg</t>
  </si>
  <si>
    <t>Bufor do kalibracji pH7</t>
  </si>
  <si>
    <t>100 ml</t>
  </si>
  <si>
    <t>Bufor do kalibracji pH4</t>
  </si>
  <si>
    <t>Bufor do kalibracji pH10</t>
  </si>
  <si>
    <t>5 l</t>
  </si>
  <si>
    <t>D(+)-Biotin +98,5% Ph.Eur., for biochemistry</t>
  </si>
  <si>
    <t>ROTH-3822.2</t>
  </si>
  <si>
    <t>500 mg</t>
  </si>
  <si>
    <t>Thiamine hydrochloride</t>
  </si>
  <si>
    <t>ROTH-T911.1</t>
  </si>
  <si>
    <t>galon (2.5 litra)</t>
  </si>
  <si>
    <t>HE33822900</t>
  </si>
  <si>
    <t>HE33824500</t>
  </si>
  <si>
    <t>HE33835303</t>
  </si>
  <si>
    <t>aceton AnalaR NORMAPUR ACS/REAG.PE/REAG.USP (czda)</t>
  </si>
  <si>
    <t>1 ml</t>
  </si>
  <si>
    <t>10 mg</t>
  </si>
  <si>
    <t>lizozym (lysozyme)</t>
  </si>
  <si>
    <t>Zestaw do izolacji RNA (70 ekstrakcji)</t>
  </si>
  <si>
    <t>Zestaw do trawienia DNAzą I na kolumnach</t>
  </si>
  <si>
    <t>RTN70 -1KT</t>
  </si>
  <si>
    <t>DNASE70</t>
  </si>
  <si>
    <t>szt.</t>
  </si>
  <si>
    <t>Etanol 99% cz.d.a</t>
  </si>
  <si>
    <t>numer katalogowy</t>
  </si>
  <si>
    <t>......................………………………………………………………….……….........................……………………………………………………………</t>
  </si>
  <si>
    <t>Sodium tetraethylborate, 97%, pure, 1GR</t>
  </si>
  <si>
    <t>1 op.</t>
  </si>
  <si>
    <t xml:space="preserve">potasu wodorotlenek &gt;85% pastylki, ekstra cz SLR </t>
  </si>
  <si>
    <t>P/5600/60</t>
  </si>
  <si>
    <t>250 ml</t>
  </si>
  <si>
    <t>Octan sodowy bezwodny do analizy EMSURE ACS, Reag. Ph Eur</t>
  </si>
  <si>
    <t>Roztwor dual detector solution</t>
  </si>
  <si>
    <t>N8125010</t>
  </si>
  <si>
    <t xml:space="preserve">ED4SS-500G </t>
  </si>
  <si>
    <t xml:space="preserve">71778-25G </t>
  </si>
  <si>
    <t>Ekstrakt drożdżowy</t>
  </si>
  <si>
    <t>Proteobak</t>
  </si>
  <si>
    <t>Aminobak</t>
  </si>
  <si>
    <t>Pepton tryptone</t>
  </si>
  <si>
    <t>Agar wodny</t>
  </si>
  <si>
    <t>Formaldehyd (formalina r-r 36-38 %) (op. szklane)</t>
  </si>
  <si>
    <t>Kwas octowy 99,5%--99,9% cz.d.a.</t>
  </si>
  <si>
    <t>Zestaw do izolacji DNA DNEasy PowerMax Soil kit</t>
  </si>
  <si>
    <t>12988-10</t>
  </si>
  <si>
    <t>Nuclease-free water</t>
  </si>
  <si>
    <t>10 x 50 ml</t>
  </si>
  <si>
    <t>Ammonium acetate</t>
  </si>
  <si>
    <t>Ksylen (mieszanina izomerów) czda, acs, odcz. FP</t>
  </si>
  <si>
    <t>Aceton ≥99.8%, HiPerSolv CHROMANORM do HPLC</t>
  </si>
  <si>
    <t>Acetonitryl, ≥99.9%, HiPerSolv CHROMANORM, do ukladu gradientowego do HPLC</t>
  </si>
  <si>
    <t>Octan etylu, ≥99.8%, HiPerSolv CHROMANORM do HPLC</t>
  </si>
  <si>
    <t xml:space="preserve">Octan amonu ≥98.0%, HiPerSolv CHROMANORM do HPLC </t>
  </si>
  <si>
    <t>Metanol, ≥99.8%, HiPerSolv CHROMANORM Reag. Ph. Eur., do ukladu gradientowego do HPLC</t>
  </si>
  <si>
    <t>Acetonitryl, bezwodny (max. 0,003% H2O) ≥99.95%, HiPerSolv CHROMANORM® Reag. Ph. Eur., USP, ACS, super gradient grade do UPLC/UHPLC</t>
  </si>
  <si>
    <t>83639.320</t>
  </si>
  <si>
    <t>2-Propanol, ≥99.8%, HiPerSolv CHROMANORM do HPLC</t>
  </si>
  <si>
    <t>20880.290</t>
  </si>
  <si>
    <t>Dichlorometan do HPLC, ≥99.8%, zawiera amylen jako stabilizator</t>
  </si>
  <si>
    <t>Benzen do HPLC, ≥99.9%</t>
  </si>
  <si>
    <t>Chloroform do HPLC, ≥99.8%, stabilizowany amylenem</t>
  </si>
  <si>
    <t>34854-M</t>
  </si>
  <si>
    <t>Pirydyna do analizy EMSURE</t>
  </si>
  <si>
    <t>Lewoglukozan 99%</t>
  </si>
  <si>
    <t>1 g</t>
  </si>
  <si>
    <t>Cholesterol, CRM, 10 mg/mL</t>
  </si>
  <si>
    <t>Stigmasterol, CRM, 10 mg/mL</t>
  </si>
  <si>
    <t>5-alpha-cholestane, CRM, 10 mg/mL</t>
  </si>
  <si>
    <t>Cholestanol, CRM, 10 mg/mL</t>
  </si>
  <si>
    <t>Coprostan-3-ol  ≥98%</t>
  </si>
  <si>
    <t>Miedź,&lt; 63 µm (&gt; 230 mesh ASTM) EMSURE</t>
  </si>
  <si>
    <t>diwodorofosforan amonowy  Suprapur</t>
  </si>
  <si>
    <r>
      <t>Producent:</t>
    </r>
    <r>
      <rPr>
        <sz val="12"/>
        <rFont val="Arial"/>
        <family val="2"/>
        <charset val="238"/>
      </rPr>
      <t xml:space="preserve"> </t>
    </r>
    <r>
      <rPr>
        <sz val="11"/>
        <rFont val="Arial"/>
        <family val="2"/>
        <charset val="238"/>
      </rPr>
      <t>dowolny</t>
    </r>
  </si>
  <si>
    <r>
      <t xml:space="preserve">nazwa producenta i nr kat  </t>
    </r>
    <r>
      <rPr>
        <i/>
        <sz val="11"/>
        <rFont val="Arial"/>
        <family val="2"/>
        <charset val="238"/>
      </rPr>
      <t>(należy wypełnić)</t>
    </r>
  </si>
  <si>
    <r>
      <t>Producent:</t>
    </r>
    <r>
      <rPr>
        <b/>
        <sz val="12"/>
        <rFont val="Arial"/>
        <family val="2"/>
        <charset val="238"/>
      </rPr>
      <t xml:space="preserve"> </t>
    </r>
    <r>
      <rPr>
        <u/>
        <sz val="11"/>
        <rFont val="Arial"/>
        <family val="2"/>
        <charset val="238"/>
      </rPr>
      <t>Witko</t>
    </r>
  </si>
  <si>
    <r>
      <t>Producent:</t>
    </r>
    <r>
      <rPr>
        <b/>
        <sz val="12"/>
        <rFont val="Arial"/>
        <family val="2"/>
        <charset val="238"/>
      </rPr>
      <t xml:space="preserve"> </t>
    </r>
    <r>
      <rPr>
        <u/>
        <sz val="11"/>
        <rFont val="Arial"/>
        <family val="2"/>
        <charset val="238"/>
      </rPr>
      <t>VWR International Sp. z o.o.</t>
    </r>
  </si>
  <si>
    <r>
      <t>EDTA Na</t>
    </r>
    <r>
      <rPr>
        <vertAlign val="subscript"/>
        <sz val="11"/>
        <rFont val="Arial"/>
        <family val="2"/>
        <charset val="238"/>
      </rPr>
      <t>2</t>
    </r>
  </si>
  <si>
    <r>
      <t>Producent:</t>
    </r>
    <r>
      <rPr>
        <b/>
        <sz val="12"/>
        <rFont val="Arial"/>
        <family val="2"/>
        <charset val="238"/>
      </rPr>
      <t xml:space="preserve"> </t>
    </r>
    <r>
      <rPr>
        <u/>
        <sz val="11"/>
        <rFont val="Arial"/>
        <family val="2"/>
        <charset val="238"/>
      </rPr>
      <t>QIAGEN</t>
    </r>
  </si>
  <si>
    <r>
      <t>Producent:</t>
    </r>
    <r>
      <rPr>
        <b/>
        <sz val="12"/>
        <rFont val="Arial"/>
        <family val="2"/>
        <charset val="238"/>
      </rPr>
      <t xml:space="preserve"> </t>
    </r>
    <r>
      <rPr>
        <u/>
        <sz val="11"/>
        <rFont val="Arial"/>
        <family val="2"/>
        <charset val="238"/>
      </rPr>
      <t>PERKIN ELMER</t>
    </r>
  </si>
  <si>
    <r>
      <t>Producent:</t>
    </r>
    <r>
      <rPr>
        <b/>
        <sz val="12"/>
        <rFont val="Arial"/>
        <family val="2"/>
        <charset val="238"/>
      </rPr>
      <t xml:space="preserve"> </t>
    </r>
    <r>
      <rPr>
        <u/>
        <sz val="11"/>
        <rFont val="Arial"/>
        <family val="2"/>
        <charset val="238"/>
      </rPr>
      <t>MERCK Sp. z o.o.</t>
    </r>
  </si>
  <si>
    <r>
      <t>Producent:</t>
    </r>
    <r>
      <rPr>
        <b/>
        <sz val="12"/>
        <rFont val="Arial"/>
        <family val="2"/>
        <charset val="238"/>
      </rPr>
      <t xml:space="preserve"> </t>
    </r>
    <r>
      <rPr>
        <u/>
        <sz val="11"/>
        <rFont val="Arial"/>
        <family val="2"/>
        <charset val="238"/>
      </rPr>
      <t>HEKAtech</t>
    </r>
  </si>
  <si>
    <r>
      <t>Producent:</t>
    </r>
    <r>
      <rPr>
        <b/>
        <sz val="12"/>
        <rFont val="Arial"/>
        <family val="2"/>
        <charset val="238"/>
      </rPr>
      <t xml:space="preserve"> </t>
    </r>
    <r>
      <rPr>
        <u/>
        <sz val="11"/>
        <rFont val="Arial"/>
        <family val="2"/>
        <charset val="238"/>
      </rPr>
      <t xml:space="preserve">Fisher Chemical </t>
    </r>
  </si>
  <si>
    <r>
      <t>Producent:</t>
    </r>
    <r>
      <rPr>
        <b/>
        <sz val="12"/>
        <rFont val="Arial"/>
        <family val="2"/>
        <charset val="238"/>
      </rPr>
      <t xml:space="preserve"> </t>
    </r>
    <r>
      <rPr>
        <u/>
        <sz val="11"/>
        <rFont val="Arial"/>
        <family val="2"/>
        <charset val="238"/>
      </rPr>
      <t>CHEMPUR</t>
    </r>
  </si>
  <si>
    <r>
      <t>Producent:</t>
    </r>
    <r>
      <rPr>
        <b/>
        <sz val="12"/>
        <rFont val="Arial"/>
        <family val="2"/>
        <charset val="238"/>
      </rPr>
      <t xml:space="preserve"> </t>
    </r>
    <r>
      <rPr>
        <u/>
        <sz val="11"/>
        <rFont val="Arial"/>
        <family val="2"/>
        <charset val="238"/>
      </rPr>
      <t>Carl Roth</t>
    </r>
  </si>
  <si>
    <r>
      <t>Producent:</t>
    </r>
    <r>
      <rPr>
        <b/>
        <sz val="12"/>
        <rFont val="Arial"/>
        <family val="2"/>
        <charset val="238"/>
      </rPr>
      <t xml:space="preserve"> </t>
    </r>
    <r>
      <rPr>
        <u/>
        <sz val="11"/>
        <rFont val="Arial"/>
        <family val="2"/>
        <charset val="238"/>
      </rPr>
      <t>BIOLINE LTD</t>
    </r>
  </si>
  <si>
    <r>
      <t>Producent:</t>
    </r>
    <r>
      <rPr>
        <b/>
        <sz val="12"/>
        <rFont val="Arial"/>
        <family val="2"/>
        <charset val="238"/>
      </rPr>
      <t xml:space="preserve"> </t>
    </r>
    <r>
      <rPr>
        <u/>
        <sz val="11"/>
        <rFont val="Arial"/>
        <family val="2"/>
        <charset val="238"/>
      </rPr>
      <t xml:space="preserve">AVANTOR Performance Materials Poland S.A. </t>
    </r>
  </si>
  <si>
    <r>
      <t>Producent:</t>
    </r>
    <r>
      <rPr>
        <b/>
        <sz val="12"/>
        <rFont val="Arial"/>
        <family val="2"/>
        <charset val="238"/>
      </rPr>
      <t xml:space="preserve"> </t>
    </r>
    <r>
      <rPr>
        <u/>
        <sz val="11"/>
        <rFont val="Arial"/>
        <family val="2"/>
        <charset val="238"/>
      </rPr>
      <t>Acros Organics</t>
    </r>
  </si>
  <si>
    <t>Soda lime, indicating, ACS</t>
  </si>
  <si>
    <t>044697.36</t>
  </si>
  <si>
    <r>
      <t>Producent:</t>
    </r>
    <r>
      <rPr>
        <b/>
        <sz val="12"/>
        <rFont val="Arial"/>
        <family val="2"/>
        <charset val="238"/>
      </rPr>
      <t xml:space="preserve"> </t>
    </r>
    <r>
      <rPr>
        <u/>
        <sz val="11"/>
        <rFont val="Arial"/>
        <family val="2"/>
        <charset val="238"/>
      </rPr>
      <t>Alfa Aesar</t>
    </r>
  </si>
  <si>
    <t>P0080</t>
  </si>
  <si>
    <t>S0002</t>
  </si>
  <si>
    <t>S0003</t>
  </si>
  <si>
    <t>S0008</t>
  </si>
  <si>
    <t>S0009</t>
  </si>
  <si>
    <t>S0018</t>
  </si>
  <si>
    <t>S0023</t>
  </si>
  <si>
    <t>S0001</t>
  </si>
  <si>
    <t>HEPES PUFFERAN® ≥99,5 %, Buffer Grade</t>
  </si>
  <si>
    <t>ROTH-HN78.3</t>
  </si>
  <si>
    <t>Kobaltu azotanhexahydrat</t>
  </si>
  <si>
    <t>Sacharoza cz.d.a.</t>
  </si>
  <si>
    <t xml:space="preserve">Kwas azotowy 65% cz.d.a. </t>
  </si>
  <si>
    <t>Kwas fluorowodorowy 40% czda</t>
  </si>
  <si>
    <t>Kwas siarkowy 98% czda</t>
  </si>
  <si>
    <t>Ammonium nickel(II) sulfate hexahydrate</t>
  </si>
  <si>
    <t>Ethylenediamine-N,N′-diacetic acid</t>
  </si>
  <si>
    <t>158186-1G</t>
  </si>
  <si>
    <t>Sodium 4-methyl-2-oxovalerate</t>
  </si>
  <si>
    <t>K0629-1G</t>
  </si>
  <si>
    <t>DNeasy PowerWater Kit (50)</t>
  </si>
  <si>
    <t>14900-50-NF</t>
  </si>
  <si>
    <t>HEPES ≥99.5% (titration)</t>
  </si>
  <si>
    <t>H3375-25G</t>
  </si>
  <si>
    <t>35915-50G</t>
  </si>
  <si>
    <t>50 g</t>
  </si>
  <si>
    <t>71405-1KG</t>
  </si>
  <si>
    <t>S3007-1KG</t>
  </si>
  <si>
    <t>209198-100G</t>
  </si>
  <si>
    <t>56750-500G</t>
  </si>
  <si>
    <t>34871-1L</t>
  </si>
  <si>
    <t>222488-25G</t>
  </si>
  <si>
    <t>30417-1L-M</t>
  </si>
  <si>
    <t>33034-1KG</t>
  </si>
  <si>
    <t>L6026</t>
  </si>
  <si>
    <t>75688-250G</t>
  </si>
  <si>
    <t>S7653</t>
  </si>
  <si>
    <t>LLG-9040868</t>
  </si>
  <si>
    <t>LLG-9040869</t>
  </si>
  <si>
    <t>LLG-9040871</t>
  </si>
  <si>
    <t>kwas nadchlorowy 70% do AAS, ICP</t>
  </si>
  <si>
    <t>CHE-CL00.1629.1000</t>
  </si>
  <si>
    <t xml:space="preserve">kwas fluorowodorowy 40% ULTRA PURE </t>
  </si>
  <si>
    <t>CHE-CL00.0617.1000</t>
  </si>
  <si>
    <r>
      <t xml:space="preserve">Producent: </t>
    </r>
    <r>
      <rPr>
        <u/>
        <sz val="11"/>
        <rFont val="Arial"/>
        <family val="2"/>
        <charset val="238"/>
      </rPr>
      <t>PROMEGA</t>
    </r>
  </si>
  <si>
    <t>ReliaPrep™ RNA Clean-Up and Concentration System</t>
  </si>
  <si>
    <t>Z1072</t>
  </si>
  <si>
    <r>
      <t xml:space="preserve">Producent: </t>
    </r>
    <r>
      <rPr>
        <u/>
        <sz val="11"/>
        <rFont val="Arial"/>
        <family val="2"/>
        <charset val="238"/>
      </rPr>
      <t>EURX</t>
    </r>
  </si>
  <si>
    <t>DNase I (RNase-free)</t>
  </si>
  <si>
    <t>E1345-01</t>
  </si>
  <si>
    <r>
      <t>Producent:</t>
    </r>
    <r>
      <rPr>
        <b/>
        <sz val="12"/>
        <rFont val="Arial"/>
        <family val="2"/>
        <charset val="238"/>
      </rPr>
      <t xml:space="preserve"> </t>
    </r>
    <r>
      <rPr>
        <u/>
        <sz val="11"/>
        <rFont val="Arial"/>
        <family val="2"/>
        <charset val="238"/>
      </rPr>
      <t>Lab-JOT</t>
    </r>
  </si>
  <si>
    <t>Quick-Load Purple 1kb Plus DNA Ladder</t>
  </si>
  <si>
    <t>N0550S</t>
  </si>
  <si>
    <t>250 gel lanes</t>
  </si>
  <si>
    <t xml:space="preserve">ssRNA Ladder </t>
  </si>
  <si>
    <t>N0362S</t>
  </si>
  <si>
    <t>25 gel lanes</t>
  </si>
  <si>
    <t>Gel Loading Dye, Purple (6X)</t>
  </si>
  <si>
    <t>B7024S</t>
  </si>
  <si>
    <t>1000 ml</t>
  </si>
  <si>
    <t>Metanol do HPLC, ≥99.9%</t>
  </si>
  <si>
    <t>Żel krzemionkowy 60, 70-230 mesh, 
high-purity grade</t>
  </si>
  <si>
    <t xml:space="preserve">Acetonitryl do HPLC, gradient grade, ≥99.9%    </t>
  </si>
  <si>
    <t>Heksan do HPLC, LiChrosolv</t>
  </si>
  <si>
    <t>Izooktan do HPLC, LiChrosolv</t>
  </si>
  <si>
    <t>BSTFA + TMCS, do derywatyzacji,  LiChropur</t>
  </si>
  <si>
    <t>KOH w metanolu, c(KOH) = 0.5 mol/l (0.5 N) Titripur</t>
  </si>
  <si>
    <t>Beta-sitosterol, CRM, 100 μg/mL</t>
  </si>
  <si>
    <t>Alkohol etylowy, 96% cz.d.a.</t>
  </si>
  <si>
    <t>Alkohol etylowy, 99,8% cz.d.a.</t>
  </si>
  <si>
    <t>BIO 98005</t>
  </si>
  <si>
    <r>
      <t>Producent:</t>
    </r>
    <r>
      <rPr>
        <b/>
        <sz val="12"/>
        <rFont val="Arial"/>
        <family val="2"/>
        <charset val="238"/>
      </rPr>
      <t xml:space="preserve"> </t>
    </r>
    <r>
      <rPr>
        <u/>
        <sz val="11"/>
        <rFont val="Arial"/>
        <family val="2"/>
        <charset val="238"/>
      </rPr>
      <t>ThermoFisher Scientific</t>
    </r>
  </si>
  <si>
    <t>DNase I, RNase-free (1 U/µL)</t>
  </si>
  <si>
    <t>EN0521</t>
  </si>
  <si>
    <r>
      <t>Producent:</t>
    </r>
    <r>
      <rPr>
        <b/>
        <sz val="12"/>
        <rFont val="Arial"/>
        <family val="2"/>
        <charset val="238"/>
      </rPr>
      <t xml:space="preserve"> </t>
    </r>
    <r>
      <rPr>
        <u/>
        <sz val="11"/>
        <rFont val="Arial"/>
        <family val="2"/>
        <charset val="238"/>
      </rPr>
      <t>Cayman Chemical</t>
    </r>
  </si>
  <si>
    <t>Cortisol ELISA Kit</t>
  </si>
  <si>
    <t>500360-96</t>
  </si>
  <si>
    <t xml:space="preserve">wodoru nadtlenek roztwór 30% CZDA </t>
  </si>
  <si>
    <t>jodek potasu cz.d.a</t>
  </si>
  <si>
    <t>Sodium Hydroxide 1MOL/L</t>
  </si>
  <si>
    <t>35256-1L</t>
  </si>
  <si>
    <t>Benzonase ® Nuclease, Ultrapure</t>
  </si>
  <si>
    <t>E8263-5KU</t>
  </si>
  <si>
    <t>Ethylenediaminetetraacetic ACID*CELL CUL</t>
  </si>
  <si>
    <t>E6758-100G</t>
  </si>
  <si>
    <t>Siarczan żelaza (II), heptahydrant do analizy EMSURE ® ACS,ISO,Reag.Ph Eur</t>
  </si>
  <si>
    <t>Sodium Nitrate Plan Cell Culture Tested</t>
  </si>
  <si>
    <t>S5022-1KG</t>
  </si>
  <si>
    <t>L-Tyrosine (USP/EP)</t>
  </si>
  <si>
    <t>T8566-26G</t>
  </si>
  <si>
    <t>Roztwór dialdehydu glut arowego 25% do mikroskopii elektronowej</t>
  </si>
  <si>
    <t>Sodium thiosulfate</t>
  </si>
  <si>
    <t>72049-1KG</t>
  </si>
  <si>
    <t>10 izolacji</t>
  </si>
  <si>
    <t>50 izolacji</t>
  </si>
  <si>
    <t>0,5 l</t>
  </si>
  <si>
    <t>Aceton cz.d.a. (opakowanie szklane 1 litr)</t>
  </si>
  <si>
    <t>Załącznik nr 2.20.</t>
  </si>
  <si>
    <t>Załącznik nr 2.19.</t>
  </si>
  <si>
    <t>Załącznik nr 2.18.</t>
  </si>
  <si>
    <t>Załącznik nr 2.17.</t>
  </si>
  <si>
    <t>Załącznik nr 2.16.</t>
  </si>
  <si>
    <t>Załącznik nr 2.15.</t>
  </si>
  <si>
    <t>50 preps.</t>
  </si>
  <si>
    <t>Załącznik nr 2.14.</t>
  </si>
  <si>
    <t>Załącznik nr 2.13.</t>
  </si>
  <si>
    <t>2,5 kg</t>
  </si>
  <si>
    <t>125 ml</t>
  </si>
  <si>
    <t>500 ml</t>
  </si>
  <si>
    <t xml:space="preserve">2,5 l </t>
  </si>
  <si>
    <t>50 mg</t>
  </si>
  <si>
    <t>454 g</t>
  </si>
  <si>
    <t xml:space="preserve">100 g </t>
  </si>
  <si>
    <t>5 U</t>
  </si>
  <si>
    <t>Załącznik nr 2.12.</t>
  </si>
  <si>
    <t>Załącznik nr 2.11.</t>
  </si>
  <si>
    <t>Załącznik nr 2.10.</t>
  </si>
  <si>
    <t>Załącznik nr 2.9.</t>
  </si>
  <si>
    <t>1000 U</t>
  </si>
  <si>
    <t>Załącznik nr 2.8.</t>
  </si>
  <si>
    <t>1000 g</t>
  </si>
  <si>
    <t>Załącznik nr 2.7.</t>
  </si>
  <si>
    <t>Załącznik nr 2.6.</t>
  </si>
  <si>
    <t>Załącznik nr 2.5.</t>
  </si>
  <si>
    <t>Załącznik nr 2.4.</t>
  </si>
  <si>
    <t>Załącznik nr 2.3.</t>
  </si>
  <si>
    <t>Załącznik nr 2.2.</t>
  </si>
  <si>
    <t>Załącznik nr 2.1.</t>
  </si>
  <si>
    <t>4 ml</t>
  </si>
  <si>
    <r>
      <t>Producent:</t>
    </r>
    <r>
      <rPr>
        <b/>
        <sz val="12"/>
        <rFont val="Arial"/>
        <family val="2"/>
        <charset val="238"/>
      </rPr>
      <t xml:space="preserve"> </t>
    </r>
    <r>
      <rPr>
        <u/>
        <sz val="11"/>
        <rFont val="Arial"/>
        <family val="2"/>
        <charset val="238"/>
      </rPr>
      <t>Merck Proces Solutions</t>
    </r>
  </si>
  <si>
    <t>Załącznik nr 2.21.</t>
  </si>
  <si>
    <t>Sodium Acetate Anhydrous, Extra Pure, SLR, Fisher Chemical™</t>
  </si>
  <si>
    <t>1kg</t>
  </si>
  <si>
    <t>Environmental DNA &amp; RNA Purification KitE3572-02 100</t>
  </si>
  <si>
    <t>E3572-02</t>
  </si>
  <si>
    <t>acetone HPLC Plus, for HPLC, GC, and residue analysis, ≥99.9%</t>
  </si>
  <si>
    <t>1L</t>
  </si>
  <si>
    <t>n-heksan do chromatografii gazowej MS SupraSolv®</t>
  </si>
  <si>
    <t>50g</t>
  </si>
  <si>
    <t>sulfanilamid GR do analizy Reag. Ph Eur</t>
  </si>
  <si>
    <t>1.11799</t>
  </si>
  <si>
    <t>100g</t>
  </si>
  <si>
    <t>Magnez, roztwór wzorcowy w odniesieniu do SRM z NIST Mg(NO₃)₂ w HNO₃ 0,5 mol/l 1000 mg/l Mg Certipur®</t>
  </si>
  <si>
    <t>MES sodium salt ≥99% (titration), 2-(N-Morpholino) ethanesulfonic acid sodium salt,</t>
  </si>
  <si>
    <t>Formic acid for LC-MS LiChropur™, 97.5-98.5% (T)</t>
  </si>
  <si>
    <t>00940-50ML</t>
  </si>
  <si>
    <t>50 ml</t>
  </si>
  <si>
    <t>glicerol</t>
  </si>
  <si>
    <t>G5516-500ml</t>
  </si>
  <si>
    <t>500ml</t>
  </si>
  <si>
    <t xml:space="preserve">chlorek cyny </t>
  </si>
  <si>
    <t>208256-100g</t>
  </si>
  <si>
    <t>octan amonu do analizy EMSURE®</t>
  </si>
  <si>
    <t>500g</t>
  </si>
  <si>
    <t xml:space="preserve">copper II sulfate pentahydrate </t>
  </si>
  <si>
    <t>Sodium hydroxide solution c(NaOH) = 1 mol/l (1 N), Titripur®, reag. Ph. Eur., reag. USP</t>
  </si>
  <si>
    <t>1 L</t>
  </si>
  <si>
    <t>2,5 L</t>
  </si>
  <si>
    <t>Hydrochloric acid c(HCl) = 1 mol/l (1 N), Titripur®, reag. Ph. Eur., reag. USP</t>
  </si>
  <si>
    <t>Supelite™ DAX-8</t>
  </si>
  <si>
    <t>21567-U</t>
  </si>
  <si>
    <t>Amberlite® IRC120 H, hydrogen form</t>
  </si>
  <si>
    <t>06428-1KG</t>
  </si>
  <si>
    <t>Fetal Bovine Serum</t>
  </si>
  <si>
    <t>F9665-500ML</t>
  </si>
  <si>
    <t>Trypsin-EDTA solution</t>
  </si>
  <si>
    <t>T3924</t>
  </si>
  <si>
    <t>RPMI-1640 Medium</t>
  </si>
  <si>
    <t>R1780</t>
  </si>
  <si>
    <t>500 mL</t>
  </si>
  <si>
    <t>Penicillin-Streptomycin</t>
  </si>
  <si>
    <t>P0781-100ML</t>
  </si>
  <si>
    <t>100 mL</t>
  </si>
  <si>
    <t>Phosphate buffered saline</t>
  </si>
  <si>
    <t>P3813-10PAK</t>
  </si>
  <si>
    <t>10 op.</t>
  </si>
  <si>
    <t>MTT Formazan</t>
  </si>
  <si>
    <t>M2003-1G</t>
  </si>
  <si>
    <t>Tris(hydroxymethyl) aminomethane ACS reagent, ≥99.8%</t>
  </si>
  <si>
    <t xml:space="preserve">N-(1-Naphthyl) ethylenediamine dihydrochloride </t>
  </si>
  <si>
    <t>Phosphoric acid, conc., puriss. p.a., ACS reagent, reag. ISO, reag. Ph. Eur., ≥85%</t>
  </si>
  <si>
    <t>Triton-X, X-100 laboratory grade</t>
  </si>
  <si>
    <t>X100</t>
  </si>
  <si>
    <t>Sulfuric acid 96%</t>
  </si>
  <si>
    <t>250ml</t>
  </si>
  <si>
    <t>Sodium hydroxide, ACS reagent, ≥97.0%, pellets</t>
  </si>
  <si>
    <t>500 G</t>
  </si>
  <si>
    <t>dischloroisocyanuric acid sodium salt dihydrate</t>
  </si>
  <si>
    <t>1,10888,0100</t>
  </si>
  <si>
    <t>100 G</t>
  </si>
  <si>
    <t>sodium metasilicate nonahydrate</t>
  </si>
  <si>
    <t>S4392</t>
  </si>
  <si>
    <t xml:space="preserve">ammonium heptamolybdate tetrahydrate, GC for analysis </t>
  </si>
  <si>
    <t>1,01182,0250</t>
  </si>
  <si>
    <t>Brij 35 c=30%, (30% w/w in water) for biochemistry</t>
  </si>
  <si>
    <t>Hydrochloric acid, puriss. p.a., ACS reagent, reag. ISO, reag. Ph. Eur., fuming, ≥37%, APHA: ≤10</t>
  </si>
  <si>
    <t>30721-2.5L-M</t>
  </si>
  <si>
    <t>Carbamazepine 10,11-epoxide</t>
  </si>
  <si>
    <t>C4206-25MG</t>
  </si>
  <si>
    <t>25 mg</t>
  </si>
  <si>
    <t>Caffeine</t>
  </si>
  <si>
    <t>C0750-5G</t>
  </si>
  <si>
    <t>Kwas ortofosforowy 85% CZDA</t>
  </si>
  <si>
    <t>Załącznik nr 2.22.</t>
  </si>
  <si>
    <r>
      <t>Producent:</t>
    </r>
    <r>
      <rPr>
        <b/>
        <sz val="12"/>
        <rFont val="Arial"/>
        <family val="2"/>
        <charset val="238"/>
      </rPr>
      <t xml:space="preserve"> </t>
    </r>
    <r>
      <rPr>
        <u/>
        <sz val="11"/>
        <rFont val="Arial"/>
        <family val="2"/>
        <charset val="238"/>
      </rPr>
      <t>Honeywell Chemicals</t>
    </r>
  </si>
  <si>
    <t>metanol HiPerSolv CHROMANORM R.PE for HPLC GRADIENT GRADE</t>
  </si>
  <si>
    <t>20864.290</t>
  </si>
  <si>
    <t xml:space="preserve">Taq DNA Polymerase Kit </t>
  </si>
  <si>
    <t>J64594.XEX</t>
  </si>
  <si>
    <t>400 U</t>
  </si>
  <si>
    <t>DreamTaq™ DNA Polymerase</t>
  </si>
  <si>
    <t>EP0701</t>
  </si>
  <si>
    <t>200 U</t>
  </si>
  <si>
    <t>Power SYBR Green Master Mix</t>
  </si>
  <si>
    <t>dNTP Mix</t>
  </si>
  <si>
    <t>100 µL</t>
  </si>
  <si>
    <t>Zestaw do izolacji genomowego DNA
- DNeasy Blood &amp; Tissue Kit (250)</t>
  </si>
  <si>
    <t>Załącznik nr 2.23.</t>
  </si>
  <si>
    <r>
      <t>Producent:</t>
    </r>
    <r>
      <rPr>
        <b/>
        <sz val="12"/>
        <rFont val="Arial"/>
        <family val="2"/>
        <charset val="238"/>
      </rPr>
      <t xml:space="preserve"> </t>
    </r>
    <r>
      <rPr>
        <u/>
        <sz val="11"/>
        <rFont val="Arial"/>
        <family val="2"/>
        <charset val="238"/>
      </rPr>
      <t xml:space="preserve">A&amp;A Biotechnology </t>
    </r>
  </si>
  <si>
    <t>116-250</t>
  </si>
  <si>
    <t>250 izolacji</t>
  </si>
  <si>
    <t>DMSO CZ.D.A.</t>
  </si>
  <si>
    <t>Methanol hypergrade for LC-MS</t>
  </si>
  <si>
    <t>1.06035.2500</t>
  </si>
  <si>
    <t>2.5 L</t>
  </si>
  <si>
    <t xml:space="preserve">Acetonitrile LC-MS </t>
  </si>
  <si>
    <t>1.00029.2500</t>
  </si>
  <si>
    <t>2,5L</t>
  </si>
  <si>
    <t>Acetyl coenzyme A sodium salt</t>
  </si>
  <si>
    <t>A2056-10MG</t>
  </si>
  <si>
    <t>S-(5’-Adenosyl)-L-methionine chloride dihydrochloride</t>
  </si>
  <si>
    <t>A7007-100mg</t>
  </si>
  <si>
    <t>100 mg</t>
  </si>
  <si>
    <t>SensiFast SYBR No-ROX, 500 reakcji</t>
  </si>
  <si>
    <t>SensiFAST cDNA Synthesis Kit</t>
  </si>
  <si>
    <t>BIO 65053</t>
  </si>
  <si>
    <t>Lodowaty Kwas Octowy &gt;99% cz.d.a</t>
  </si>
  <si>
    <t>TRIS hydrochloride</t>
  </si>
  <si>
    <t>0.5 kg</t>
  </si>
  <si>
    <t>Metanol cz.d.a.</t>
  </si>
  <si>
    <t>Alkohol etylowy 99,8% cz.d.a.
(opakowanie  szklane 0.5 l)</t>
  </si>
  <si>
    <t>litr</t>
  </si>
  <si>
    <t>PIPES 98,5 +%, dla biochemii</t>
  </si>
  <si>
    <t>PA-07-17261#100G</t>
  </si>
  <si>
    <t>Załącznik nr 2.24.</t>
  </si>
  <si>
    <r>
      <t>Producent:</t>
    </r>
    <r>
      <rPr>
        <b/>
        <sz val="12"/>
        <rFont val="Arial"/>
        <family val="2"/>
        <charset val="238"/>
      </rPr>
      <t xml:space="preserve"> </t>
    </r>
    <r>
      <rPr>
        <u/>
        <sz val="11"/>
        <rFont val="Arial"/>
        <family val="2"/>
        <charset val="238"/>
      </rPr>
      <t>Linegal Chemicals</t>
    </r>
  </si>
  <si>
    <t>Line-Antybacteria 96% ETOH produkt biobójczy</t>
  </si>
  <si>
    <t>LL-0002.1</t>
  </si>
  <si>
    <t>5 L</t>
  </si>
  <si>
    <t>Kwas solny 35-38% spektr. cz.d.a.
(opakowanie szklane 1 l)</t>
  </si>
  <si>
    <t>propanol cz.d.a 100% (opakowanie 1 litr)</t>
  </si>
  <si>
    <t>20 l</t>
  </si>
  <si>
    <t>Formaldehyd (formalina r-r 36-38 %) cz.d.a.
 (opakowanie plastikowe 5 l)</t>
  </si>
  <si>
    <t>Gliceryna bezw. syntetyk cz.d.a.
(opakowanie szklane 1 l)</t>
  </si>
  <si>
    <t>Sodu czteroboran 10 hydrat (boraks) cz.d.a.
(opakowanie plastikowe 0.25 kg)</t>
  </si>
  <si>
    <r>
      <t xml:space="preserve">W odpowiedzi na ogłoszenie o zamówieniu z dziedziny nauki (postępowanie nr IO/ZN/6/2022) </t>
    </r>
    <r>
      <rPr>
        <b/>
        <sz val="11"/>
        <rFont val="Arial"/>
        <family val="2"/>
        <charset val="238"/>
      </rPr>
      <t xml:space="preserve">na sukcesywne dostawy w ramach umów ramowych specjalistycznych odczynników chemicznych do badań naukowych dla Instytutu Oceanologii Polskiej Akademii Nauk </t>
    </r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</si>
  <si>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</si>
  <si>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</si>
  <si>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</si>
  <si>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</si>
  <si>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</si>
  <si>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</si>
  <si>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</si>
  <si>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</si>
  <si>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</si>
  <si>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</si>
  <si>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Ekstrakt wołowy</t>
  </si>
  <si>
    <t>Peptobak</t>
  </si>
  <si>
    <t xml:space="preserve">Agar bekateriologiczny 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</si>
  <si>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</si>
  <si>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</si>
  <si>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</si>
  <si>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</si>
  <si>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</si>
  <si>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</si>
  <si>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</si>
  <si>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</si>
  <si>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</si>
  <si>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</si>
  <si>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</si>
  <si>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</si>
  <si>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</si>
  <si>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</si>
  <si>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</si>
  <si>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</si>
  <si>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</si>
  <si>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</si>
  <si>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</si>
  <si>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</si>
  <si>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</si>
  <si>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</si>
  <si>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</si>
  <si>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</si>
  <si>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</si>
  <si>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</si>
  <si>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</si>
  <si>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</si>
  <si>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</si>
  <si>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</si>
  <si>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</si>
  <si>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</si>
  <si>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</si>
  <si>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</si>
  <si>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</si>
  <si>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</si>
  <si>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</si>
  <si>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</si>
  <si>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</si>
  <si>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</si>
  <si>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</si>
  <si>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</si>
  <si>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</si>
  <si>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</si>
  <si>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</si>
  <si>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</si>
  <si>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</si>
  <si>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</si>
  <si>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</si>
  <si>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</si>
  <si>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</si>
  <si>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</si>
  <si>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</si>
  <si>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</si>
  <si>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</si>
  <si>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</si>
  <si>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</si>
  <si>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</si>
  <si>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</si>
  <si>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</si>
  <si>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</si>
  <si>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</si>
  <si>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</si>
  <si>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</si>
  <si>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</si>
  <si>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</si>
  <si>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</si>
  <si>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</si>
  <si>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</si>
  <si>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</si>
  <si>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</si>
  <si>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</si>
  <si>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</si>
  <si>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</si>
  <si>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</si>
  <si>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</si>
  <si>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</si>
  <si>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</si>
  <si>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</si>
  <si>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</si>
  <si>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</si>
  <si>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</si>
  <si>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</si>
  <si>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</si>
  <si>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</si>
  <si>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</si>
  <si>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</si>
  <si>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</si>
  <si>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</si>
  <si>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</si>
  <si>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</si>
  <si>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</si>
  <si>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</si>
  <si>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</si>
  <si>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</si>
  <si>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</si>
  <si>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</si>
  <si>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</si>
  <si>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</si>
  <si>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</si>
  <si>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</si>
  <si>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</si>
  <si>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</si>
  <si>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</si>
  <si>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</si>
  <si>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</si>
  <si>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</si>
  <si>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</si>
  <si>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119.</t>
  </si>
  <si>
    <t>120.</t>
  </si>
  <si>
    <t>121.</t>
  </si>
  <si>
    <t>122.</t>
  </si>
  <si>
    <t>123.</t>
  </si>
  <si>
    <t>124.</t>
  </si>
  <si>
    <t>125.</t>
  </si>
  <si>
    <t>126.</t>
  </si>
  <si>
    <t>127.</t>
  </si>
  <si>
    <t>128.</t>
  </si>
  <si>
    <t>129.</t>
  </si>
  <si>
    <t>130.</t>
  </si>
  <si>
    <t>131.</t>
  </si>
  <si>
    <t>132.</t>
  </si>
  <si>
    <t>133.</t>
  </si>
  <si>
    <t>134.</t>
  </si>
  <si>
    <t>135.</t>
  </si>
  <si>
    <t>136.</t>
  </si>
  <si>
    <t>137.</t>
  </si>
  <si>
    <t>138.</t>
  </si>
  <si>
    <t>139.</t>
  </si>
  <si>
    <t>140.</t>
  </si>
  <si>
    <t>141.</t>
  </si>
  <si>
    <t>142.</t>
  </si>
  <si>
    <t>143.</t>
  </si>
  <si>
    <t>144.</t>
  </si>
  <si>
    <t>145.</t>
  </si>
  <si>
    <t>146.</t>
  </si>
  <si>
    <t>147.</t>
  </si>
  <si>
    <t>148.</t>
  </si>
  <si>
    <t>149.</t>
  </si>
  <si>
    <t>150.</t>
  </si>
  <si>
    <t>151.</t>
  </si>
  <si>
    <t>152.</t>
  </si>
  <si>
    <t>153.</t>
  </si>
  <si>
    <t>154.</t>
  </si>
  <si>
    <t>155.</t>
  </si>
  <si>
    <t>156.</t>
  </si>
  <si>
    <t>157.</t>
  </si>
  <si>
    <t>158.</t>
  </si>
  <si>
    <t>159.</t>
  </si>
  <si>
    <t>160.</t>
  </si>
  <si>
    <t>161.</t>
  </si>
  <si>
    <t>162.</t>
  </si>
  <si>
    <t>163.</t>
  </si>
  <si>
    <t>164.</t>
  </si>
  <si>
    <t>165.</t>
  </si>
  <si>
    <t>Cu - miedź</t>
  </si>
  <si>
    <r>
      <t>Cr</t>
    </r>
    <r>
      <rPr>
        <vertAlign val="subscript"/>
        <sz val="11"/>
        <rFont val="Arial"/>
        <family val="2"/>
        <charset val="238"/>
      </rPr>
      <t>2</t>
    </r>
    <r>
      <rPr>
        <sz val="11"/>
        <rFont val="Arial"/>
        <family val="2"/>
        <charset val="238"/>
      </rPr>
      <t>O</t>
    </r>
    <r>
      <rPr>
        <vertAlign val="subscript"/>
        <sz val="11"/>
        <rFont val="Arial"/>
        <family val="2"/>
        <charset val="238"/>
      </rPr>
      <t xml:space="preserve">3  </t>
    </r>
    <r>
      <rPr>
        <sz val="11"/>
        <rFont val="Arial"/>
        <family val="2"/>
        <charset val="238"/>
      </rPr>
      <t>tlenek chromu</t>
    </r>
  </si>
  <si>
    <r>
      <t>Co</t>
    </r>
    <r>
      <rPr>
        <vertAlign val="subscript"/>
        <sz val="11"/>
        <rFont val="Arial"/>
        <family val="2"/>
        <charset val="238"/>
      </rPr>
      <t>3</t>
    </r>
    <r>
      <rPr>
        <sz val="11"/>
        <rFont val="Arial"/>
        <family val="2"/>
        <charset val="238"/>
      </rPr>
      <t>O</t>
    </r>
    <r>
      <rPr>
        <vertAlign val="subscript"/>
        <sz val="11"/>
        <rFont val="Arial"/>
        <family val="2"/>
        <charset val="238"/>
      </rPr>
      <t xml:space="preserve">4 </t>
    </r>
    <r>
      <rPr>
        <sz val="11"/>
        <rFont val="Arial"/>
        <family val="2"/>
        <charset val="238"/>
      </rPr>
      <t>tlenek kobaltu</t>
    </r>
  </si>
  <si>
    <t>7785-20-8</t>
  </si>
  <si>
    <t>Octan amonu ≥98.0%, AnalaR NORMAPUR® ACS, Reag. Ph. Eur. reagent analityczny</t>
  </si>
  <si>
    <r>
      <t>Producent:</t>
    </r>
    <r>
      <rPr>
        <b/>
        <sz val="12"/>
        <rFont val="Arial"/>
        <family val="2"/>
        <charset val="238"/>
      </rPr>
      <t xml:space="preserve"> </t>
    </r>
    <r>
      <rPr>
        <u/>
        <sz val="11"/>
        <rFont val="Arial"/>
        <family val="2"/>
        <charset val="238"/>
      </rPr>
      <t>BTL Zakład Enzymów i Peptonów</t>
    </r>
  </si>
  <si>
    <t>`</t>
  </si>
  <si>
    <t>kwas fluorowodorowy 38-40% ekstra czysty EMSURE</t>
  </si>
  <si>
    <t>Sodium hypochlorite, 10% solution, (6-14% active chlorine) EMPLURA®</t>
  </si>
  <si>
    <t>kwas azotowy HNO3 69% Suprapur</t>
  </si>
  <si>
    <t>Acetone, ACS reagent, ≥99.5%</t>
  </si>
  <si>
    <t>Antimony potassium tartrate, ≥99%</t>
  </si>
  <si>
    <t>Sulfuric acid, conc. , ACS reagent, 95.0-98.0%</t>
  </si>
  <si>
    <t>Copper sulfate, pentahydrate, ACS reagent, ≥98.0%</t>
  </si>
  <si>
    <t>Ascorbic acid, puriss. p.a., ACS reagent, reag. ISO, Ph. Eur., 99.7-100.5% (oxidimetric)</t>
  </si>
  <si>
    <t>1-Propanol, suitable for HPLC, ≥99.9%</t>
  </si>
  <si>
    <t>Sodium dichloroisocyanurate dihydrate, ≥98.0% (AT)</t>
  </si>
  <si>
    <t>Imidazole, puriss. p.a., ≥99.5% (GC)</t>
  </si>
  <si>
    <t>Sodium citrate tribasic dihydrate, puriss. p.a., ACS reagent, ≥99.0% (NT)</t>
  </si>
  <si>
    <t>Sodium nitroprusside, p.a., ACS reagent, reag. Ph. Eur., ≥99%</t>
  </si>
  <si>
    <t>Oxalic acid, puriss. p.a., anhydrous, ≥99.0% (RT)</t>
  </si>
  <si>
    <t>EDTA (Ethylenediaminetetraacetic acid tetrasodium salt dihydrate) 99.0-102.0% (titration)</t>
  </si>
  <si>
    <t>Sodium dodecyl sulfate, BioXtra, ≥99.0% (GC)</t>
  </si>
  <si>
    <t>Sodium salicylate, ReagentPlus®, ≥99.5%</t>
  </si>
  <si>
    <t>Sodium chloride, BioXtra, ≥99.5% (AT)</t>
  </si>
  <si>
    <t xml:space="preserve">opakowanie (1x5ml) </t>
  </si>
  <si>
    <t>10</t>
  </si>
  <si>
    <t>0,25 kg</t>
  </si>
  <si>
    <r>
      <t>Kwas nadchlorowy HClO</t>
    </r>
    <r>
      <rPr>
        <vertAlign val="subscript"/>
        <sz val="11"/>
        <rFont val="Arial"/>
        <family val="2"/>
        <charset val="238"/>
      </rPr>
      <t>4</t>
    </r>
    <r>
      <rPr>
        <sz val="11"/>
        <rFont val="Arial"/>
        <family val="2"/>
        <charset val="238"/>
      </rPr>
      <t>, 70% czda</t>
    </r>
  </si>
  <si>
    <t>podpis przedstawiciela Wykonawcy*</t>
  </si>
  <si>
    <t xml:space="preserve">* </t>
  </si>
  <si>
    <t>W przypadku złożenia Formularza ofertowo - cenowego w formie dokumentu elektronicznego, należy go podpisać kwalifikowanym podpisem elektronicznym, podpisem zaufanym lub podpisem osobistym</t>
  </si>
  <si>
    <t>Tlenek glinowy 90 standaryzowany do chromatograficznej analizy adsorpcyjnej według Brockmanna</t>
  </si>
  <si>
    <t>5kg</t>
  </si>
  <si>
    <t>DNeasy PowerSoil Pro Kit (50)</t>
  </si>
  <si>
    <t>1op.(250szt)</t>
  </si>
  <si>
    <t>Siarczan sodu, ACS reagent, ≥99.0%, bezwodny</t>
  </si>
  <si>
    <t>Żel krzemionkowy 60, 230-400 mesh, 
high-purity grade</t>
  </si>
  <si>
    <t>166.</t>
  </si>
  <si>
    <t>167.</t>
  </si>
  <si>
    <t>Załącznik nr 2.25.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</si>
</sst>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22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name val="Arial"/>
      <family val="2"/>
      <charset val="238"/>
    </font>
    <font>
      <sz val="8"/>
      <name val="Calibri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b/>
      <sz val="11"/>
      <name val="Arial"/>
      <family val="2"/>
      <charset val="238"/>
    </font>
    <font>
      <i/>
      <sz val="11"/>
      <name val="Arial"/>
      <family val="2"/>
      <charset val="238"/>
    </font>
    <font>
      <u/>
      <sz val="11"/>
      <name val="Arial"/>
      <family val="2"/>
      <charset val="238"/>
    </font>
    <font>
      <vertAlign val="subscript"/>
      <sz val="11"/>
      <name val="Arial"/>
      <family val="2"/>
      <charset val="238"/>
    </font>
    <font>
      <sz val="11"/>
      <name val="Czcionka tekstu podstawowego"/>
      <family val="2"/>
      <charset val="238"/>
    </font>
    <font>
      <sz val="11"/>
      <color rgb="FFFF0000"/>
      <name val="Arial"/>
      <family val="2"/>
      <charset val="238"/>
    </font>
    <font>
      <sz val="11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2"/>
      <color rgb="FFFF000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sz val="7"/>
      <name val="Arial"/>
      <family val="2"/>
      <charset val="238"/>
    </font>
    <font>
      <sz val="7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medium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medium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medium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medium">
        <color indexed="64"/>
      </diagonal>
    </border>
  </borders>
  <cellStyleXfs count="7">
    <xf numFmtId="0" fontId="0" fillId="0" borderId="0"/>
    <xf numFmtId="0" fontId="5" fillId="0" borderId="0"/>
    <xf numFmtId="0" fontId="5" fillId="0" borderId="0"/>
    <xf numFmtId="44" fontId="1" fillId="0" borderId="0" applyFont="0" applyFill="0" applyBorder="0" applyAlignment="0" applyProtection="0"/>
    <xf numFmtId="0" fontId="4" fillId="0" borderId="0"/>
    <xf numFmtId="0" fontId="4" fillId="0" borderId="0"/>
    <xf numFmtId="0" fontId="18" fillId="2" borderId="0" applyNumberFormat="0" applyBorder="0" applyAlignment="0" applyProtection="0"/>
  </cellStyleXfs>
  <cellXfs count="200">
    <xf numFmtId="0" fontId="0" fillId="0" borderId="0" xfId="0"/>
    <xf numFmtId="0" fontId="4" fillId="0" borderId="0" xfId="1" applyFont="1" applyFill="1" applyBorder="1" applyAlignment="1">
      <alignment horizontal="center"/>
    </xf>
    <xf numFmtId="0" fontId="4" fillId="0" borderId="0" xfId="1" applyFont="1" applyFill="1" applyBorder="1"/>
    <xf numFmtId="0" fontId="6" fillId="0" borderId="0" xfId="1" applyFont="1" applyFill="1" applyBorder="1"/>
    <xf numFmtId="0" fontId="7" fillId="0" borderId="0" xfId="1" applyFont="1" applyFill="1" applyBorder="1" applyAlignment="1">
      <alignment horizontal="center"/>
    </xf>
    <xf numFmtId="0" fontId="7" fillId="0" borderId="0" xfId="1" applyFont="1" applyFill="1" applyBorder="1"/>
    <xf numFmtId="0" fontId="2" fillId="0" borderId="0" xfId="1" applyFont="1" applyFill="1" applyBorder="1" applyAlignment="1">
      <alignment horizontal="center"/>
    </xf>
    <xf numFmtId="2" fontId="7" fillId="0" borderId="0" xfId="1" applyNumberFormat="1" applyFont="1" applyFill="1" applyBorder="1" applyAlignment="1">
      <alignment horizontal="center"/>
    </xf>
    <xf numFmtId="0" fontId="2" fillId="0" borderId="0" xfId="1" applyFont="1" applyFill="1" applyBorder="1"/>
    <xf numFmtId="49" fontId="2" fillId="0" borderId="0" xfId="1" applyNumberFormat="1" applyFont="1" applyFill="1" applyBorder="1" applyAlignment="1">
      <alignment horizontal="center"/>
    </xf>
    <xf numFmtId="0" fontId="7" fillId="0" borderId="0" xfId="1" applyFont="1" applyFill="1" applyBorder="1" applyAlignment="1">
      <alignment horizontal="center" vertical="center"/>
    </xf>
    <xf numFmtId="0" fontId="7" fillId="0" borderId="0" xfId="1" applyFont="1" applyFill="1" applyBorder="1" applyAlignment="1">
      <alignment vertical="center"/>
    </xf>
    <xf numFmtId="0" fontId="2" fillId="0" borderId="0" xfId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center"/>
    </xf>
    <xf numFmtId="2" fontId="7" fillId="0" borderId="0" xfId="1" applyNumberFormat="1" applyFont="1" applyFill="1" applyBorder="1" applyAlignment="1">
      <alignment horizontal="center" vertical="center"/>
    </xf>
    <xf numFmtId="0" fontId="7" fillId="0" borderId="0" xfId="2" applyFont="1" applyFill="1" applyBorder="1"/>
    <xf numFmtId="0" fontId="2" fillId="0" borderId="0" xfId="2" applyFont="1" applyFill="1" applyBorder="1" applyAlignment="1">
      <alignment horizontal="left"/>
    </xf>
    <xf numFmtId="0" fontId="2" fillId="0" borderId="0" xfId="2" applyFont="1" applyFill="1" applyBorder="1" applyAlignment="1">
      <alignment horizontal="center"/>
    </xf>
    <xf numFmtId="0" fontId="2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7" fillId="0" borderId="0" xfId="0" applyFont="1" applyFill="1" applyBorder="1"/>
    <xf numFmtId="0" fontId="2" fillId="0" borderId="3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vertical="center"/>
    </xf>
    <xf numFmtId="0" fontId="9" fillId="0" borderId="18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44" fontId="2" fillId="0" borderId="4" xfId="3" applyFont="1" applyFill="1" applyBorder="1" applyAlignment="1">
      <alignment horizontal="center" vertical="center" wrapText="1"/>
    </xf>
    <xf numFmtId="44" fontId="2" fillId="0" borderId="9" xfId="3" applyFont="1" applyFill="1" applyBorder="1" applyAlignment="1">
      <alignment horizontal="center" vertical="center" wrapText="1"/>
    </xf>
    <xf numFmtId="49" fontId="2" fillId="0" borderId="2" xfId="3" applyNumberFormat="1" applyFont="1" applyFill="1" applyBorder="1" applyAlignment="1">
      <alignment horizontal="center" vertical="center" wrapText="1"/>
    </xf>
    <xf numFmtId="44" fontId="2" fillId="0" borderId="2" xfId="3" applyFont="1" applyFill="1" applyBorder="1" applyAlignment="1">
      <alignment horizontal="center" vertical="center" wrapText="1"/>
    </xf>
    <xf numFmtId="44" fontId="2" fillId="0" borderId="10" xfId="3" applyFont="1" applyFill="1" applyBorder="1" applyAlignment="1">
      <alignment horizontal="center" vertical="center" wrapText="1"/>
    </xf>
    <xf numFmtId="44" fontId="2" fillId="0" borderId="7" xfId="3" applyFont="1" applyFill="1" applyBorder="1" applyAlignment="1">
      <alignment horizontal="center" vertical="center" wrapText="1"/>
    </xf>
    <xf numFmtId="44" fontId="2" fillId="0" borderId="12" xfId="3" applyFont="1" applyFill="1" applyBorder="1" applyAlignment="1">
      <alignment horizontal="center" vertical="center" wrapText="1"/>
    </xf>
    <xf numFmtId="44" fontId="9" fillId="0" borderId="8" xfId="3" applyFont="1" applyBorder="1"/>
    <xf numFmtId="44" fontId="9" fillId="0" borderId="11" xfId="3" applyFont="1" applyBorder="1"/>
    <xf numFmtId="0" fontId="2" fillId="0" borderId="0" xfId="0" applyFont="1" applyAlignment="1">
      <alignment wrapText="1"/>
    </xf>
    <xf numFmtId="0" fontId="9" fillId="0" borderId="21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44" fontId="2" fillId="0" borderId="9" xfId="3" applyFont="1" applyFill="1" applyBorder="1" applyAlignment="1">
      <alignment horizontal="right" vertical="center" wrapText="1"/>
    </xf>
    <xf numFmtId="44" fontId="2" fillId="0" borderId="10" xfId="3" applyFont="1" applyFill="1" applyBorder="1" applyAlignment="1">
      <alignment horizontal="right" vertical="center" wrapText="1"/>
    </xf>
    <xf numFmtId="0" fontId="2" fillId="0" borderId="0" xfId="0" applyFont="1" applyAlignment="1"/>
    <xf numFmtId="44" fontId="2" fillId="0" borderId="12" xfId="3" applyFont="1" applyFill="1" applyBorder="1" applyAlignment="1">
      <alignment horizontal="right" vertical="center" wrapText="1"/>
    </xf>
    <xf numFmtId="0" fontId="2" fillId="0" borderId="0" xfId="0" applyFont="1" applyBorder="1"/>
    <xf numFmtId="0" fontId="9" fillId="0" borderId="0" xfId="0" applyFont="1" applyFill="1"/>
    <xf numFmtId="0" fontId="2" fillId="0" borderId="0" xfId="0" applyFont="1" applyFill="1"/>
    <xf numFmtId="0" fontId="7" fillId="0" borderId="0" xfId="0" applyFont="1" applyAlignment="1">
      <alignment horizontal="justify"/>
    </xf>
    <xf numFmtId="44" fontId="2" fillId="0" borderId="17" xfId="3" applyFont="1" applyFill="1" applyBorder="1" applyAlignment="1">
      <alignment horizontal="center" vertical="center" wrapText="1"/>
    </xf>
    <xf numFmtId="0" fontId="8" fillId="0" borderId="0" xfId="0" applyFont="1" applyAlignment="1"/>
    <xf numFmtId="0" fontId="4" fillId="0" borderId="0" xfId="0" applyFont="1" applyAlignment="1"/>
    <xf numFmtId="44" fontId="2" fillId="0" borderId="25" xfId="3" applyFont="1" applyFill="1" applyBorder="1" applyAlignment="1">
      <alignment horizontal="center" vertical="center" wrapText="1"/>
    </xf>
    <xf numFmtId="44" fontId="2" fillId="0" borderId="26" xfId="3" applyFont="1" applyFill="1" applyBorder="1" applyAlignment="1">
      <alignment horizontal="right" vertical="center" wrapText="1"/>
    </xf>
    <xf numFmtId="0" fontId="2" fillId="0" borderId="0" xfId="0" applyFont="1" applyAlignment="1">
      <alignment horizontal="left"/>
    </xf>
    <xf numFmtId="44" fontId="2" fillId="0" borderId="19" xfId="3" applyFont="1" applyFill="1" applyBorder="1" applyAlignment="1">
      <alignment horizontal="center" vertical="center" wrapText="1"/>
    </xf>
    <xf numFmtId="44" fontId="2" fillId="0" borderId="20" xfId="3" applyFont="1" applyFill="1" applyBorder="1" applyAlignment="1">
      <alignment horizontal="right" vertical="center" wrapText="1"/>
    </xf>
    <xf numFmtId="0" fontId="2" fillId="0" borderId="18" xfId="0" applyFont="1" applyFill="1" applyBorder="1" applyAlignment="1">
      <alignment horizontal="center" vertical="center"/>
    </xf>
    <xf numFmtId="44" fontId="2" fillId="0" borderId="24" xfId="3" applyFont="1" applyFill="1" applyBorder="1" applyAlignment="1">
      <alignment horizontal="center" vertical="center" wrapText="1"/>
    </xf>
    <xf numFmtId="0" fontId="14" fillId="0" borderId="0" xfId="0" applyFont="1" applyAlignment="1">
      <alignment wrapText="1"/>
    </xf>
    <xf numFmtId="0" fontId="2" fillId="0" borderId="4" xfId="0" applyFont="1" applyFill="1" applyBorder="1" applyAlignment="1">
      <alignment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vertical="center" wrapText="1"/>
    </xf>
    <xf numFmtId="0" fontId="2" fillId="0" borderId="7" xfId="0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0" fontId="2" fillId="0" borderId="7" xfId="0" applyFont="1" applyFill="1" applyBorder="1" applyAlignment="1">
      <alignment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0" fontId="2" fillId="0" borderId="0" xfId="0" applyFont="1" applyFill="1" applyBorder="1" applyAlignment="1" applyProtection="1">
      <alignment horizontal="left" vertical="center"/>
      <protection locked="0"/>
    </xf>
    <xf numFmtId="0" fontId="2" fillId="0" borderId="0" xfId="0" applyFont="1" applyFill="1" applyBorder="1" applyAlignment="1" applyProtection="1">
      <alignment horizontal="center" vertical="center"/>
      <protection locked="0"/>
    </xf>
    <xf numFmtId="0" fontId="8" fillId="0" borderId="0" xfId="0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horizontal="right" vertical="center"/>
      <protection locked="0"/>
    </xf>
    <xf numFmtId="0" fontId="2" fillId="0" borderId="0" xfId="0" applyFont="1" applyFill="1" applyBorder="1" applyAlignment="1" applyProtection="1">
      <alignment vertical="center"/>
      <protection locked="0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 applyProtection="1">
      <alignment vertical="center"/>
      <protection locked="0"/>
    </xf>
    <xf numFmtId="0" fontId="14" fillId="0" borderId="0" xfId="0" applyFont="1" applyFill="1" applyBorder="1" applyAlignment="1" applyProtection="1">
      <alignment vertical="center"/>
      <protection locked="0"/>
    </xf>
    <xf numFmtId="0" fontId="14" fillId="0" borderId="0" xfId="0" applyFont="1" applyFill="1" applyBorder="1" applyAlignment="1">
      <alignment vertical="center"/>
    </xf>
    <xf numFmtId="0" fontId="14" fillId="0" borderId="0" xfId="0" applyFont="1" applyFill="1" applyBorder="1"/>
    <xf numFmtId="0" fontId="15" fillId="0" borderId="0" xfId="0" applyFont="1" applyFill="1"/>
    <xf numFmtId="0" fontId="16" fillId="0" borderId="0" xfId="5" applyFont="1" applyFill="1" applyBorder="1" applyAlignment="1">
      <alignment horizontal="center"/>
    </xf>
    <xf numFmtId="0" fontId="16" fillId="0" borderId="0" xfId="5" applyFont="1" applyFill="1" applyBorder="1"/>
    <xf numFmtId="0" fontId="15" fillId="0" borderId="0" xfId="5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2" fontId="16" fillId="0" borderId="0" xfId="5" applyNumberFormat="1" applyFont="1" applyFill="1" applyBorder="1" applyAlignment="1">
      <alignment horizontal="center"/>
    </xf>
    <xf numFmtId="0" fontId="2" fillId="0" borderId="14" xfId="0" applyFont="1" applyBorder="1"/>
    <xf numFmtId="0" fontId="15" fillId="0" borderId="0" xfId="0" applyFont="1" applyFill="1" applyAlignment="1"/>
    <xf numFmtId="0" fontId="2" fillId="0" borderId="0" xfId="0" applyFont="1" applyFill="1" applyAlignment="1"/>
    <xf numFmtId="0" fontId="2" fillId="0" borderId="0" xfId="0" applyFont="1" applyBorder="1" applyAlignment="1"/>
    <xf numFmtId="44" fontId="2" fillId="0" borderId="20" xfId="3" applyFont="1" applyFill="1" applyBorder="1" applyAlignment="1">
      <alignment horizontal="center" vertical="center" wrapText="1"/>
    </xf>
    <xf numFmtId="0" fontId="9" fillId="0" borderId="0" xfId="0" applyFont="1" applyFill="1" applyBorder="1"/>
    <xf numFmtId="0" fontId="2" fillId="0" borderId="19" xfId="0" applyFont="1" applyFill="1" applyBorder="1" applyAlignment="1">
      <alignment vertical="center" wrapText="1"/>
    </xf>
    <xf numFmtId="0" fontId="2" fillId="0" borderId="19" xfId="0" applyFont="1" applyFill="1" applyBorder="1" applyAlignment="1">
      <alignment horizontal="center" vertical="center"/>
    </xf>
    <xf numFmtId="0" fontId="14" fillId="0" borderId="0" xfId="0" applyFont="1" applyFill="1"/>
    <xf numFmtId="0" fontId="2" fillId="0" borderId="19" xfId="0" applyFont="1" applyFill="1" applyBorder="1" applyAlignment="1">
      <alignment horizontal="center" vertical="center" wrapText="1"/>
    </xf>
    <xf numFmtId="0" fontId="9" fillId="0" borderId="18" xfId="0" applyFont="1" applyFill="1" applyBorder="1" applyAlignment="1">
      <alignment horizontal="center" vertical="center" wrapText="1"/>
    </xf>
    <xf numFmtId="0" fontId="9" fillId="0" borderId="19" xfId="0" applyFont="1" applyFill="1" applyBorder="1" applyAlignment="1">
      <alignment horizontal="center" vertical="center" wrapText="1"/>
    </xf>
    <xf numFmtId="0" fontId="9" fillId="0" borderId="20" xfId="0" applyFont="1" applyFill="1" applyBorder="1" applyAlignment="1">
      <alignment horizontal="center" vertical="center" wrapText="1"/>
    </xf>
    <xf numFmtId="0" fontId="9" fillId="0" borderId="21" xfId="0" applyFont="1" applyFill="1" applyBorder="1" applyAlignment="1">
      <alignment horizontal="center" vertical="center" wrapText="1"/>
    </xf>
    <xf numFmtId="0" fontId="9" fillId="0" borderId="22" xfId="0" applyFont="1" applyFill="1" applyBorder="1" applyAlignment="1">
      <alignment horizontal="center" vertical="center" wrapText="1"/>
    </xf>
    <xf numFmtId="0" fontId="9" fillId="0" borderId="2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vertical="center"/>
    </xf>
    <xf numFmtId="0" fontId="13" fillId="0" borderId="4" xfId="0" applyFont="1" applyFill="1" applyBorder="1" applyAlignment="1">
      <alignment horizontal="center" vertical="center"/>
    </xf>
    <xf numFmtId="0" fontId="14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13" fillId="0" borderId="2" xfId="0" applyFont="1" applyFill="1" applyBorder="1" applyAlignment="1">
      <alignment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vertical="center" wrapText="1"/>
    </xf>
    <xf numFmtId="0" fontId="2" fillId="0" borderId="25" xfId="0" applyFont="1" applyFill="1" applyBorder="1" applyAlignment="1">
      <alignment vertical="center"/>
    </xf>
    <xf numFmtId="0" fontId="2" fillId="0" borderId="25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left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4" fillId="0" borderId="0" xfId="0" applyFont="1" applyFill="1" applyAlignment="1"/>
    <xf numFmtId="0" fontId="2" fillId="0" borderId="2" xfId="0" applyFont="1" applyFill="1" applyBorder="1" applyAlignment="1">
      <alignment horizontal="center"/>
    </xf>
    <xf numFmtId="0" fontId="2" fillId="0" borderId="27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wrapText="1"/>
    </xf>
    <xf numFmtId="0" fontId="2" fillId="0" borderId="8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15" fillId="0" borderId="2" xfId="0" applyFont="1" applyFill="1" applyBorder="1"/>
    <xf numFmtId="49" fontId="2" fillId="0" borderId="17" xfId="3" applyNumberFormat="1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vertical="center"/>
    </xf>
    <xf numFmtId="0" fontId="15" fillId="0" borderId="4" xfId="0" applyFont="1" applyFill="1" applyBorder="1" applyAlignment="1">
      <alignment horizontal="left" vertical="center"/>
    </xf>
    <xf numFmtId="0" fontId="2" fillId="0" borderId="15" xfId="0" applyFont="1" applyFill="1" applyBorder="1" applyAlignment="1">
      <alignment horizontal="center" vertical="center" wrapText="1"/>
    </xf>
    <xf numFmtId="0" fontId="15" fillId="0" borderId="28" xfId="0" applyFont="1" applyFill="1" applyBorder="1" applyAlignment="1">
      <alignment horizontal="left" vertical="center"/>
    </xf>
    <xf numFmtId="0" fontId="15" fillId="0" borderId="28" xfId="0" applyFont="1" applyFill="1" applyBorder="1" applyAlignment="1">
      <alignment horizontal="center" vertical="center"/>
    </xf>
    <xf numFmtId="44" fontId="2" fillId="0" borderId="28" xfId="3" applyFont="1" applyFill="1" applyBorder="1" applyAlignment="1">
      <alignment horizontal="center" vertical="center" wrapText="1"/>
    </xf>
    <xf numFmtId="44" fontId="2" fillId="0" borderId="29" xfId="3" applyFont="1" applyFill="1" applyBorder="1" applyAlignment="1">
      <alignment horizontal="right" vertical="center" wrapText="1"/>
    </xf>
    <xf numFmtId="1" fontId="7" fillId="0" borderId="0" xfId="5" applyNumberFormat="1" applyFont="1" applyFill="1" applyBorder="1" applyAlignment="1" applyProtection="1">
      <alignment horizontal="right" vertical="center"/>
      <protection locked="0"/>
    </xf>
    <xf numFmtId="0" fontId="15" fillId="0" borderId="4" xfId="0" applyFont="1" applyFill="1" applyBorder="1" applyAlignment="1">
      <alignment horizontal="left" vertical="center" wrapText="1"/>
    </xf>
    <xf numFmtId="0" fontId="15" fillId="0" borderId="2" xfId="0" applyFont="1" applyFill="1" applyBorder="1" applyAlignment="1">
      <alignment horizontal="left" vertical="center" wrapText="1"/>
    </xf>
    <xf numFmtId="0" fontId="15" fillId="0" borderId="7" xfId="0" applyFont="1" applyFill="1" applyBorder="1" applyAlignment="1">
      <alignment horizontal="left" vertical="center" wrapText="1"/>
    </xf>
    <xf numFmtId="49" fontId="2" fillId="0" borderId="4" xfId="3" applyNumberFormat="1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vertical="center"/>
    </xf>
    <xf numFmtId="0" fontId="15" fillId="0" borderId="28" xfId="0" applyFont="1" applyFill="1" applyBorder="1" applyAlignment="1">
      <alignment horizontal="center" vertical="center" wrapText="1"/>
    </xf>
    <xf numFmtId="0" fontId="15" fillId="0" borderId="28" xfId="0" applyFont="1" applyFill="1" applyBorder="1" applyAlignment="1">
      <alignment vertical="center"/>
    </xf>
    <xf numFmtId="0" fontId="2" fillId="0" borderId="28" xfId="0" applyFont="1" applyFill="1" applyBorder="1" applyAlignment="1">
      <alignment horizontal="center" vertical="center" wrapText="1"/>
    </xf>
    <xf numFmtId="44" fontId="2" fillId="0" borderId="29" xfId="3" applyFont="1" applyFill="1" applyBorder="1" applyAlignment="1">
      <alignment horizontal="center" vertical="center" wrapText="1"/>
    </xf>
    <xf numFmtId="44" fontId="2" fillId="0" borderId="2" xfId="6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49" fontId="2" fillId="0" borderId="2" xfId="0" applyNumberFormat="1" applyFont="1" applyFill="1" applyBorder="1" applyAlignment="1">
      <alignment horizontal="center" vertical="center" wrapText="1"/>
    </xf>
    <xf numFmtId="49" fontId="2" fillId="0" borderId="7" xfId="3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wrapText="1"/>
    </xf>
    <xf numFmtId="0" fontId="19" fillId="0" borderId="0" xfId="0" applyFont="1"/>
    <xf numFmtId="0" fontId="19" fillId="0" borderId="0" xfId="0" applyFont="1" applyAlignment="1"/>
    <xf numFmtId="0" fontId="15" fillId="0" borderId="0" xfId="0" applyFont="1"/>
    <xf numFmtId="0" fontId="20" fillId="0" borderId="0" xfId="0" applyFont="1" applyAlignment="1"/>
    <xf numFmtId="0" fontId="21" fillId="0" borderId="0" xfId="0" applyFont="1" applyAlignment="1"/>
    <xf numFmtId="0" fontId="20" fillId="0" borderId="0" xfId="0" applyFont="1"/>
    <xf numFmtId="0" fontId="21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9" fillId="0" borderId="14" xfId="0" applyFont="1" applyBorder="1" applyAlignment="1">
      <alignment horizontal="center" vertical="center" wrapText="1"/>
    </xf>
    <xf numFmtId="0" fontId="2" fillId="0" borderId="30" xfId="0" applyFont="1" applyFill="1" applyBorder="1" applyAlignment="1">
      <alignment vertical="center" wrapText="1"/>
    </xf>
    <xf numFmtId="0" fontId="15" fillId="0" borderId="30" xfId="0" applyFont="1" applyFill="1" applyBorder="1" applyAlignment="1">
      <alignment vertical="center" wrapText="1"/>
    </xf>
    <xf numFmtId="0" fontId="2" fillId="0" borderId="30" xfId="0" applyFont="1" applyFill="1" applyBorder="1" applyAlignment="1">
      <alignment wrapText="1"/>
    </xf>
    <xf numFmtId="0" fontId="2" fillId="0" borderId="30" xfId="0" applyFont="1" applyFill="1" applyBorder="1" applyAlignment="1">
      <alignment horizontal="left" vertical="center" wrapText="1"/>
    </xf>
    <xf numFmtId="0" fontId="2" fillId="0" borderId="31" xfId="0" applyFont="1" applyFill="1" applyBorder="1" applyAlignment="1">
      <alignment vertical="center" wrapText="1"/>
    </xf>
    <xf numFmtId="0" fontId="2" fillId="0" borderId="32" xfId="0" applyFont="1" applyFill="1" applyBorder="1" applyAlignment="1">
      <alignment vertical="center" wrapText="1"/>
    </xf>
    <xf numFmtId="0" fontId="8" fillId="0" borderId="0" xfId="0" applyFont="1" applyAlignment="1">
      <alignment horizontal="center"/>
    </xf>
    <xf numFmtId="0" fontId="9" fillId="0" borderId="14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9" fillId="0" borderId="14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9" fillId="0" borderId="13" xfId="0" applyFont="1" applyBorder="1" applyAlignment="1">
      <alignment vertical="center" wrapText="1"/>
    </xf>
    <xf numFmtId="0" fontId="9" fillId="0" borderId="14" xfId="0" applyFont="1" applyBorder="1" applyAlignment="1">
      <alignment vertical="center" wrapText="1"/>
    </xf>
    <xf numFmtId="0" fontId="9" fillId="0" borderId="14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2" fillId="0" borderId="33" xfId="0" applyFont="1" applyFill="1" applyBorder="1" applyAlignment="1">
      <alignment horizontal="center" vertical="center"/>
    </xf>
    <xf numFmtId="0" fontId="2" fillId="0" borderId="34" xfId="0" applyFont="1" applyFill="1" applyBorder="1" applyAlignment="1">
      <alignment vertical="center" wrapText="1"/>
    </xf>
    <xf numFmtId="0" fontId="2" fillId="0" borderId="35" xfId="0" applyFont="1" applyFill="1" applyBorder="1" applyAlignment="1">
      <alignment horizontal="center" vertical="center"/>
    </xf>
    <xf numFmtId="44" fontId="2" fillId="0" borderId="35" xfId="3" applyFont="1" applyFill="1" applyBorder="1" applyAlignment="1">
      <alignment horizontal="center" vertical="center" wrapText="1"/>
    </xf>
    <xf numFmtId="44" fontId="2" fillId="0" borderId="36" xfId="3" applyFont="1" applyFill="1" applyBorder="1" applyAlignment="1">
      <alignment horizontal="right" vertical="center" wrapText="1"/>
    </xf>
    <xf numFmtId="0" fontId="2" fillId="0" borderId="0" xfId="5" applyFont="1" applyFill="1" applyBorder="1" applyAlignment="1">
      <alignment horizontal="center"/>
    </xf>
    <xf numFmtId="0" fontId="7" fillId="0" borderId="0" xfId="5" applyFont="1" applyFill="1" applyBorder="1" applyAlignment="1">
      <alignment horizontal="center"/>
    </xf>
    <xf numFmtId="2" fontId="7" fillId="0" borderId="0" xfId="5" applyNumberFormat="1" applyFont="1" applyFill="1" applyBorder="1" applyAlignment="1">
      <alignment horizontal="center"/>
    </xf>
    <xf numFmtId="0" fontId="7" fillId="0" borderId="0" xfId="5" applyFont="1" applyFill="1" applyBorder="1"/>
    <xf numFmtId="0" fontId="6" fillId="0" borderId="0" xfId="5" applyFont="1" applyFill="1" applyBorder="1"/>
    <xf numFmtId="0" fontId="4" fillId="0" borderId="0" xfId="5" applyFont="1" applyFill="1" applyBorder="1"/>
  </cellXfs>
  <cellStyles count="7">
    <cellStyle name="20% — akcent 3" xfId="6" builtinId="38"/>
    <cellStyle name="Normalny" xfId="0" builtinId="0"/>
    <cellStyle name="Normalny 2" xfId="1" xr:uid="{00000000-0005-0000-0000-000002000000}"/>
    <cellStyle name="Normalny 2 2" xfId="5" xr:uid="{00000000-0005-0000-0000-000003000000}"/>
    <cellStyle name="Normalny 2 3" xfId="2" xr:uid="{00000000-0005-0000-0000-000004000000}"/>
    <cellStyle name="Normalny 3" xfId="4" xr:uid="{00000000-0005-0000-0000-000005000000}"/>
    <cellStyle name="Walutowy" xfId="3" builtinId="4"/>
  </cellStyles>
  <dxfs count="115"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ont>
        <color theme="0"/>
      </font>
    </dxf>
    <dxf>
      <font>
        <color theme="0"/>
      </font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ont>
        <color theme="0"/>
      </font>
    </dxf>
    <dxf>
      <font>
        <color theme="0"/>
      </font>
    </dxf>
    <dxf>
      <fill>
        <patternFill>
          <bgColor theme="2"/>
        </patternFill>
      </fill>
    </dxf>
    <dxf>
      <fill>
        <patternFill>
          <bgColor theme="2"/>
        </patternFill>
      </fill>
    </dxf>
    <dxf>
      <font>
        <color theme="0"/>
      </font>
    </dxf>
    <dxf>
      <font>
        <color theme="0"/>
      </font>
    </dxf>
    <dxf>
      <fill>
        <patternFill>
          <bgColor theme="2"/>
        </patternFill>
      </fill>
    </dxf>
    <dxf>
      <font>
        <color theme="0"/>
      </font>
    </dxf>
    <dxf>
      <font>
        <color theme="0"/>
      </font>
    </dxf>
    <dxf>
      <fill>
        <patternFill>
          <bgColor theme="2"/>
        </patternFill>
      </fill>
    </dxf>
    <dxf>
      <font>
        <color theme="0"/>
      </font>
    </dxf>
    <dxf>
      <font>
        <color theme="0"/>
      </font>
    </dxf>
    <dxf>
      <fill>
        <patternFill>
          <bgColor theme="2"/>
        </patternFill>
      </fill>
    </dxf>
    <dxf>
      <fill>
        <patternFill>
          <bgColor theme="2"/>
        </patternFill>
      </fill>
    </dxf>
    <dxf>
      <font>
        <color theme="0"/>
      </font>
    </dxf>
    <dxf>
      <font>
        <color theme="0"/>
      </font>
    </dxf>
    <dxf>
      <fill>
        <patternFill>
          <bgColor theme="2"/>
        </patternFill>
      </fill>
    </dxf>
    <dxf>
      <fill>
        <patternFill>
          <bgColor theme="2"/>
        </patternFill>
      </fill>
    </dxf>
    <dxf>
      <font>
        <color theme="0"/>
      </font>
    </dxf>
    <dxf>
      <font>
        <color theme="0"/>
      </font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theme="2"/>
        </patternFill>
      </fill>
    </dxf>
    <dxf>
      <fill>
        <patternFill>
          <bgColor theme="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theme="2"/>
        </patternFill>
      </fill>
    </dxf>
    <dxf>
      <fill>
        <patternFill>
          <bgColor theme="2"/>
        </patternFill>
      </fill>
    </dxf>
    <dxf>
      <font>
        <color theme="0"/>
      </font>
    </dxf>
    <dxf>
      <font>
        <color theme="0"/>
      </font>
    </dxf>
    <dxf>
      <fill>
        <patternFill>
          <bgColor theme="2"/>
        </patternFill>
      </fill>
    </dxf>
    <dxf>
      <fill>
        <patternFill>
          <bgColor theme="2"/>
        </patternFill>
      </fill>
    </dxf>
    <dxf>
      <font>
        <color theme="0"/>
      </font>
    </dxf>
    <dxf>
      <font>
        <color theme="0"/>
      </font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ont>
        <color theme="0"/>
      </font>
    </dxf>
    <dxf>
      <fill>
        <patternFill>
          <bgColor theme="2"/>
        </patternFill>
      </fill>
    </dxf>
    <dxf>
      <font>
        <color theme="0"/>
      </font>
    </dxf>
    <dxf>
      <font>
        <color theme="0"/>
      </font>
    </dxf>
    <dxf>
      <fill>
        <patternFill>
          <bgColor theme="2"/>
        </patternFill>
      </fill>
    </dxf>
    <dxf>
      <font>
        <color theme="0"/>
      </font>
    </dxf>
    <dxf>
      <font>
        <color theme="0"/>
      </font>
    </dxf>
    <dxf>
      <fill>
        <patternFill>
          <bgColor theme="2"/>
        </patternFill>
      </fill>
    </dxf>
    <dxf>
      <font>
        <color theme="0"/>
      </font>
    </dxf>
    <dxf>
      <fill>
        <patternFill>
          <bgColor theme="2"/>
        </patternFill>
      </fill>
    </dxf>
    <dxf>
      <font>
        <color theme="0"/>
      </font>
    </dxf>
    <dxf>
      <fill>
        <patternFill>
          <bgColor theme="2"/>
        </patternFill>
      </fill>
    </dxf>
    <dxf>
      <fill>
        <patternFill>
          <bgColor theme="2"/>
        </patternFill>
      </fill>
    </dxf>
    <dxf>
      <font>
        <color theme="0"/>
      </font>
    </dxf>
    <dxf>
      <fill>
        <patternFill>
          <bgColor theme="2"/>
        </patternFill>
      </fill>
    </dxf>
    <dxf>
      <font>
        <color theme="0"/>
      </font>
    </dxf>
    <dxf>
      <fill>
        <patternFill>
          <bgColor theme="2"/>
        </patternFill>
      </fill>
    </dxf>
    <dxf>
      <font>
        <color theme="0"/>
      </font>
    </dxf>
    <dxf>
      <fill>
        <patternFill>
          <bgColor theme="2"/>
        </patternFill>
      </fill>
    </dxf>
    <dxf>
      <fill>
        <patternFill>
          <bgColor theme="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theme="2"/>
        </patternFill>
      </fill>
    </dxf>
  </dxfs>
  <tableStyles count="0" defaultTableStyle="TableStyleMedium2" defaultPivotStyle="PivotStyleLight16"/>
  <colors>
    <mruColors>
      <color rgb="FFB3A9DB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1.bin"/><Relationship Id="rId1" Type="http://schemas.openxmlformats.org/officeDocument/2006/relationships/hyperlink" Target="https://www.thermofisher.com/order/catalog/product/4367659" TargetMode="Externa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7"/>
  <sheetViews>
    <sheetView view="pageLayout" topLeftCell="A16" zoomScaleNormal="100" workbookViewId="0">
      <selection activeCell="G25" sqref="G25"/>
    </sheetView>
  </sheetViews>
  <sheetFormatPr defaultColWidth="9.109375" defaultRowHeight="13.8"/>
  <cols>
    <col min="1" max="1" width="4" style="24" customWidth="1"/>
    <col min="2" max="2" width="41.88671875" style="24" customWidth="1"/>
    <col min="3" max="3" width="14.44140625" style="24" customWidth="1"/>
    <col min="4" max="4" width="11" style="24" customWidth="1"/>
    <col min="5" max="5" width="9.109375" style="24"/>
    <col min="6" max="8" width="14.6640625" style="24" customWidth="1"/>
    <col min="9" max="16384" width="9.109375" style="24"/>
  </cols>
  <sheetData>
    <row r="1" spans="1:8" ht="15.6">
      <c r="G1" s="184" t="s">
        <v>386</v>
      </c>
      <c r="H1" s="184"/>
    </row>
    <row r="3" spans="1:8" ht="18.75" customHeight="1">
      <c r="A3" s="181" t="s">
        <v>12</v>
      </c>
      <c r="B3" s="181"/>
      <c r="G3" s="179" t="s">
        <v>0</v>
      </c>
      <c r="H3" s="179"/>
    </row>
    <row r="4" spans="1:8" ht="11.25" customHeight="1">
      <c r="A4" s="179" t="s">
        <v>2</v>
      </c>
      <c r="B4" s="179"/>
      <c r="G4" s="179" t="s">
        <v>1</v>
      </c>
      <c r="H4" s="179"/>
    </row>
    <row r="5" spans="1:8" ht="27.75" customHeight="1">
      <c r="A5" s="184" t="s">
        <v>3</v>
      </c>
      <c r="B5" s="184"/>
      <c r="C5" s="184"/>
      <c r="D5" s="184"/>
      <c r="E5" s="184"/>
      <c r="F5" s="184"/>
      <c r="G5" s="184"/>
      <c r="H5" s="184"/>
    </row>
    <row r="7" spans="1:8" ht="51" customHeight="1">
      <c r="A7" s="180" t="s">
        <v>514</v>
      </c>
      <c r="B7" s="180"/>
      <c r="C7" s="180"/>
      <c r="D7" s="180"/>
      <c r="E7" s="180"/>
      <c r="F7" s="180"/>
      <c r="G7" s="180"/>
      <c r="H7" s="180"/>
    </row>
    <row r="9" spans="1:8">
      <c r="A9" s="25" t="s">
        <v>4</v>
      </c>
    </row>
    <row r="10" spans="1:8" ht="21" customHeight="1">
      <c r="A10" s="181" t="s">
        <v>194</v>
      </c>
      <c r="B10" s="181"/>
      <c r="C10" s="181"/>
      <c r="D10" s="181"/>
      <c r="E10" s="181"/>
      <c r="F10" s="181"/>
      <c r="G10" s="181"/>
      <c r="H10" s="181"/>
    </row>
    <row r="11" spans="1:8">
      <c r="A11" s="182" t="s">
        <v>5</v>
      </c>
      <c r="B11" s="182"/>
      <c r="C11" s="182"/>
      <c r="D11" s="182"/>
      <c r="E11" s="182"/>
      <c r="F11" s="182"/>
      <c r="G11" s="182"/>
      <c r="H11" s="182"/>
    </row>
    <row r="13" spans="1:8">
      <c r="A13" s="25" t="s">
        <v>6</v>
      </c>
    </row>
    <row r="15" spans="1:8" ht="15.6">
      <c r="A15" s="25" t="s">
        <v>477</v>
      </c>
    </row>
    <row r="16" spans="1:8" ht="14.4" thickBot="1"/>
    <row r="17" spans="1:10" ht="45" customHeight="1" thickBot="1">
      <c r="A17" s="26" t="s">
        <v>7</v>
      </c>
      <c r="B17" s="27" t="s">
        <v>8</v>
      </c>
      <c r="C17" s="27" t="s">
        <v>193</v>
      </c>
      <c r="D17" s="27" t="s">
        <v>9</v>
      </c>
      <c r="E17" s="27" t="s">
        <v>10</v>
      </c>
      <c r="F17" s="27" t="s">
        <v>14</v>
      </c>
      <c r="G17" s="27" t="s">
        <v>11</v>
      </c>
      <c r="H17" s="28" t="s">
        <v>13</v>
      </c>
    </row>
    <row r="18" spans="1:10" s="48" customFormat="1" ht="28.2" thickBot="1">
      <c r="A18" s="58">
        <v>1</v>
      </c>
      <c r="B18" s="97" t="s">
        <v>475</v>
      </c>
      <c r="C18" s="98" t="s">
        <v>478</v>
      </c>
      <c r="D18" s="98" t="s">
        <v>479</v>
      </c>
      <c r="E18" s="98">
        <v>1</v>
      </c>
      <c r="F18" s="56"/>
      <c r="G18" s="56"/>
      <c r="H18" s="95"/>
    </row>
    <row r="19" spans="1:10" ht="15" customHeight="1">
      <c r="G19" s="183" t="s">
        <v>23</v>
      </c>
      <c r="H19" s="183" t="s">
        <v>24</v>
      </c>
    </row>
    <row r="20" spans="1:10" ht="14.25" customHeight="1">
      <c r="G20" s="183"/>
      <c r="H20" s="183"/>
    </row>
    <row r="21" spans="1:10" ht="30" customHeight="1" thickBot="1">
      <c r="G21" s="36">
        <f>SUM(G18:G18)</f>
        <v>0</v>
      </c>
      <c r="H21" s="37">
        <f>SUM(H18:H18)</f>
        <v>0</v>
      </c>
    </row>
    <row r="24" spans="1:10">
      <c r="C24" s="179" t="s">
        <v>25</v>
      </c>
      <c r="D24" s="179"/>
      <c r="E24" s="179"/>
      <c r="F24" s="179"/>
    </row>
    <row r="25" spans="1:10">
      <c r="C25" s="179" t="s">
        <v>712</v>
      </c>
      <c r="D25" s="179"/>
      <c r="E25" s="179"/>
      <c r="F25" s="179"/>
    </row>
    <row r="26" spans="1:10" s="163" customFormat="1" ht="13.5" customHeight="1">
      <c r="A26" s="161" t="s">
        <v>713</v>
      </c>
      <c r="B26" s="164" t="s">
        <v>714</v>
      </c>
      <c r="C26" s="165"/>
      <c r="D26" s="165"/>
      <c r="E26" s="165"/>
      <c r="F26" s="165"/>
      <c r="G26" s="165"/>
      <c r="H26" s="165"/>
      <c r="I26" s="162"/>
      <c r="J26" s="162"/>
    </row>
    <row r="27" spans="1:10" hidden="1">
      <c r="B27" s="166"/>
      <c r="C27" s="166"/>
      <c r="D27" s="166"/>
      <c r="E27" s="166"/>
      <c r="F27" s="166"/>
      <c r="G27" s="166"/>
      <c r="H27" s="166"/>
    </row>
  </sheetData>
  <mergeCells count="13">
    <mergeCell ref="A5:H5"/>
    <mergeCell ref="G1:H1"/>
    <mergeCell ref="A3:B3"/>
    <mergeCell ref="G3:H3"/>
    <mergeCell ref="A4:B4"/>
    <mergeCell ref="G4:H4"/>
    <mergeCell ref="C25:F25"/>
    <mergeCell ref="A7:H7"/>
    <mergeCell ref="A10:H10"/>
    <mergeCell ref="A11:H11"/>
    <mergeCell ref="G19:G20"/>
    <mergeCell ref="H19:H20"/>
    <mergeCell ref="C24:F24"/>
  </mergeCells>
  <conditionalFormatting sqref="F18:H18">
    <cfRule type="cellIs" dxfId="114" priority="3" operator="equal">
      <formula>0</formula>
    </cfRule>
  </conditionalFormatting>
  <conditionalFormatting sqref="G21">
    <cfRule type="cellIs" dxfId="113" priority="2" operator="equal">
      <formula>0</formula>
    </cfRule>
  </conditionalFormatting>
  <conditionalFormatting sqref="H21">
    <cfRule type="cellIs" dxfId="112" priority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&amp;C &amp;A Biotechnology&amp;RStrona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J28"/>
  <sheetViews>
    <sheetView workbookViewId="0">
      <selection activeCell="H21" sqref="H21"/>
    </sheetView>
  </sheetViews>
  <sheetFormatPr defaultColWidth="9.109375" defaultRowHeight="13.8"/>
  <cols>
    <col min="1" max="1" width="4" style="24" customWidth="1"/>
    <col min="2" max="2" width="48.44140625" style="24" customWidth="1"/>
    <col min="3" max="3" width="14.44140625" style="24" customWidth="1"/>
    <col min="4" max="4" width="11" style="24" customWidth="1"/>
    <col min="5" max="5" width="9.109375" style="24"/>
    <col min="6" max="8" width="14.6640625" style="24" customWidth="1"/>
    <col min="9" max="16384" width="9.109375" style="24"/>
  </cols>
  <sheetData>
    <row r="1" spans="1:8" ht="15.6">
      <c r="G1" s="184" t="s">
        <v>375</v>
      </c>
      <c r="H1" s="184"/>
    </row>
    <row r="3" spans="1:8" ht="18.75" customHeight="1">
      <c r="A3" s="181" t="s">
        <v>12</v>
      </c>
      <c r="B3" s="181"/>
      <c r="G3" s="179" t="s">
        <v>0</v>
      </c>
      <c r="H3" s="179"/>
    </row>
    <row r="4" spans="1:8" ht="11.25" customHeight="1">
      <c r="A4" s="179" t="s">
        <v>2</v>
      </c>
      <c r="B4" s="179"/>
      <c r="G4" s="179" t="s">
        <v>1</v>
      </c>
      <c r="H4" s="179"/>
    </row>
    <row r="5" spans="1:8" ht="27.75" customHeight="1">
      <c r="A5" s="184" t="s">
        <v>3</v>
      </c>
      <c r="B5" s="184"/>
      <c r="C5" s="184"/>
      <c r="D5" s="184"/>
      <c r="E5" s="184"/>
      <c r="F5" s="184"/>
      <c r="G5" s="184"/>
      <c r="H5" s="184"/>
    </row>
    <row r="7" spans="1:8" ht="51" customHeight="1">
      <c r="A7" s="180" t="s">
        <v>514</v>
      </c>
      <c r="B7" s="180"/>
      <c r="C7" s="180"/>
      <c r="D7" s="180"/>
      <c r="E7" s="180"/>
      <c r="F7" s="180"/>
      <c r="G7" s="180"/>
      <c r="H7" s="180"/>
    </row>
    <row r="9" spans="1:8">
      <c r="A9" s="25" t="s">
        <v>4</v>
      </c>
    </row>
    <row r="10" spans="1:8" ht="21" customHeight="1">
      <c r="A10" s="181" t="s">
        <v>194</v>
      </c>
      <c r="B10" s="181"/>
      <c r="C10" s="181"/>
      <c r="D10" s="181"/>
      <c r="E10" s="181"/>
      <c r="F10" s="181"/>
      <c r="G10" s="181"/>
      <c r="H10" s="181"/>
    </row>
    <row r="11" spans="1:8">
      <c r="A11" s="182" t="s">
        <v>5</v>
      </c>
      <c r="B11" s="182"/>
      <c r="C11" s="182"/>
      <c r="D11" s="182"/>
      <c r="E11" s="182"/>
      <c r="F11" s="182"/>
      <c r="G11" s="182"/>
      <c r="H11" s="182"/>
    </row>
    <row r="12" spans="1:8">
      <c r="A12" s="25" t="s">
        <v>6</v>
      </c>
    </row>
    <row r="13" spans="1:8">
      <c r="C13" s="47"/>
    </row>
    <row r="14" spans="1:8">
      <c r="A14" s="25" t="s">
        <v>306</v>
      </c>
    </row>
    <row r="15" spans="1:8" ht="14.4" thickBot="1"/>
    <row r="16" spans="1:8" ht="45" customHeight="1" thickBot="1">
      <c r="A16" s="39" t="s">
        <v>7</v>
      </c>
      <c r="B16" s="40" t="s">
        <v>8</v>
      </c>
      <c r="C16" s="40" t="s">
        <v>193</v>
      </c>
      <c r="D16" s="40" t="s">
        <v>9</v>
      </c>
      <c r="E16" s="40" t="s">
        <v>10</v>
      </c>
      <c r="F16" s="40" t="s">
        <v>14</v>
      </c>
      <c r="G16" s="40" t="s">
        <v>11</v>
      </c>
      <c r="H16" s="41" t="s">
        <v>13</v>
      </c>
    </row>
    <row r="17" spans="1:10" s="48" customFormat="1" ht="25.2" customHeight="1">
      <c r="A17" s="21">
        <v>1</v>
      </c>
      <c r="B17" s="146" t="s">
        <v>307</v>
      </c>
      <c r="C17" s="68" t="s">
        <v>308</v>
      </c>
      <c r="D17" s="71" t="s">
        <v>377</v>
      </c>
      <c r="E17" s="71">
        <v>1</v>
      </c>
      <c r="F17" s="29"/>
      <c r="G17" s="29"/>
      <c r="H17" s="42"/>
      <c r="I17" s="99"/>
    </row>
    <row r="18" spans="1:10" s="48" customFormat="1" ht="30.75" customHeight="1" thickBot="1">
      <c r="A18" s="23">
        <v>2</v>
      </c>
      <c r="B18" s="148" t="s">
        <v>392</v>
      </c>
      <c r="C18" s="109" t="s">
        <v>393</v>
      </c>
      <c r="D18" s="130">
        <v>100</v>
      </c>
      <c r="E18" s="130">
        <v>2</v>
      </c>
      <c r="F18" s="34"/>
      <c r="G18" s="34"/>
      <c r="H18" s="45"/>
      <c r="I18" s="99"/>
    </row>
    <row r="19" spans="1:10" ht="14.25" customHeight="1">
      <c r="G19" s="183" t="s">
        <v>23</v>
      </c>
      <c r="H19" s="183" t="s">
        <v>24</v>
      </c>
    </row>
    <row r="20" spans="1:10" ht="14.25" customHeight="1">
      <c r="G20" s="183"/>
      <c r="H20" s="183"/>
    </row>
    <row r="21" spans="1:10" ht="28.5" customHeight="1" thickBot="1">
      <c r="G21" s="36">
        <f>SUM(G17:G18)</f>
        <v>0</v>
      </c>
      <c r="H21" s="37">
        <f>SUM(H17:H18)</f>
        <v>0</v>
      </c>
    </row>
    <row r="24" spans="1:10">
      <c r="C24" s="179" t="s">
        <v>25</v>
      </c>
      <c r="D24" s="179"/>
      <c r="E24" s="179"/>
      <c r="F24" s="179"/>
    </row>
    <row r="25" spans="1:10">
      <c r="C25" s="179" t="s">
        <v>712</v>
      </c>
      <c r="D25" s="179"/>
      <c r="E25" s="179"/>
      <c r="F25" s="179"/>
    </row>
    <row r="26" spans="1:10" s="167" customFormat="1" ht="8.25" customHeight="1">
      <c r="A26" s="167" t="s">
        <v>713</v>
      </c>
      <c r="B26" s="164" t="s">
        <v>714</v>
      </c>
      <c r="C26" s="165"/>
      <c r="D26" s="165"/>
      <c r="E26" s="165"/>
      <c r="F26" s="165"/>
      <c r="G26" s="165"/>
      <c r="H26" s="165"/>
      <c r="I26" s="165"/>
      <c r="J26" s="165"/>
    </row>
    <row r="27" spans="1:10" hidden="1"/>
    <row r="28" spans="1:10">
      <c r="B28" s="55"/>
    </row>
  </sheetData>
  <mergeCells count="13">
    <mergeCell ref="C25:F25"/>
    <mergeCell ref="A7:H7"/>
    <mergeCell ref="A10:H10"/>
    <mergeCell ref="A11:H11"/>
    <mergeCell ref="G19:G20"/>
    <mergeCell ref="H19:H20"/>
    <mergeCell ref="C24:F24"/>
    <mergeCell ref="A5:H5"/>
    <mergeCell ref="G1:H1"/>
    <mergeCell ref="A3:B3"/>
    <mergeCell ref="G3:H3"/>
    <mergeCell ref="A4:B4"/>
    <mergeCell ref="G4:H4"/>
  </mergeCells>
  <conditionalFormatting sqref="G21:H21">
    <cfRule type="cellIs" dxfId="91" priority="6" operator="equal">
      <formula>0</formula>
    </cfRule>
  </conditionalFormatting>
  <conditionalFormatting sqref="F17:H17">
    <cfRule type="cellIs" dxfId="90" priority="5" operator="equal">
      <formula>0</formula>
    </cfRule>
  </conditionalFormatting>
  <conditionalFormatting sqref="F18">
    <cfRule type="cellIs" dxfId="89" priority="3" operator="equal">
      <formula>0</formula>
    </cfRule>
  </conditionalFormatting>
  <conditionalFormatting sqref="H18">
    <cfRule type="cellIs" dxfId="88" priority="2" operator="equal">
      <formula>0</formula>
    </cfRule>
  </conditionalFormatting>
  <conditionalFormatting sqref="G18">
    <cfRule type="cellIs" dxfId="87" priority="1" operator="equal">
      <formula>0</formula>
    </cfRule>
  </conditionalFormatting>
  <pageMargins left="0.7" right="0.7" top="0.75" bottom="0.75" header="0.3" footer="0.3"/>
  <pageSetup paperSize="9" fitToHeight="0" orientation="landscape" r:id="rId1"/>
  <headerFooter>
    <oddFooter>&amp;A&amp;RStrona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V62"/>
  <sheetViews>
    <sheetView workbookViewId="0">
      <selection activeCell="J29" sqref="J29"/>
    </sheetView>
  </sheetViews>
  <sheetFormatPr defaultColWidth="9.109375" defaultRowHeight="13.8"/>
  <cols>
    <col min="1" max="1" width="4" style="24" customWidth="1"/>
    <col min="2" max="2" width="48.44140625" style="24" customWidth="1"/>
    <col min="3" max="3" width="14.44140625" style="24" customWidth="1"/>
    <col min="4" max="4" width="11" style="24" customWidth="1"/>
    <col min="5" max="5" width="9.109375" style="24"/>
    <col min="6" max="8" width="14.6640625" style="24" customWidth="1"/>
    <col min="9" max="11" width="9.109375" style="24"/>
    <col min="12" max="12" width="4.33203125" style="24" customWidth="1"/>
    <col min="13" max="13" width="15.109375" style="24" customWidth="1"/>
    <col min="14" max="16384" width="9.109375" style="24"/>
  </cols>
  <sheetData>
    <row r="1" spans="1:9" ht="15.6">
      <c r="G1" s="184" t="s">
        <v>374</v>
      </c>
      <c r="H1" s="184"/>
    </row>
    <row r="3" spans="1:9" ht="18.75" customHeight="1">
      <c r="A3" s="181" t="s">
        <v>12</v>
      </c>
      <c r="B3" s="181"/>
      <c r="G3" s="179" t="s">
        <v>0</v>
      </c>
      <c r="H3" s="179"/>
    </row>
    <row r="4" spans="1:9" ht="11.25" customHeight="1">
      <c r="A4" s="179" t="s">
        <v>2</v>
      </c>
      <c r="B4" s="179"/>
      <c r="G4" s="179" t="s">
        <v>1</v>
      </c>
      <c r="H4" s="179"/>
    </row>
    <row r="5" spans="1:9" ht="27.75" customHeight="1">
      <c r="A5" s="184" t="s">
        <v>3</v>
      </c>
      <c r="B5" s="184"/>
      <c r="C5" s="184"/>
      <c r="D5" s="184"/>
      <c r="E5" s="184"/>
      <c r="F5" s="184"/>
      <c r="G5" s="184"/>
      <c r="H5" s="184"/>
      <c r="I5" s="51"/>
    </row>
    <row r="7" spans="1:9" ht="51" customHeight="1">
      <c r="A7" s="180" t="s">
        <v>514</v>
      </c>
      <c r="B7" s="180"/>
      <c r="C7" s="180"/>
      <c r="D7" s="180"/>
      <c r="E7" s="180"/>
      <c r="F7" s="180"/>
      <c r="G7" s="180"/>
      <c r="H7" s="180"/>
      <c r="I7" s="38"/>
    </row>
    <row r="9" spans="1:9">
      <c r="A9" s="25" t="s">
        <v>4</v>
      </c>
    </row>
    <row r="10" spans="1:9" ht="21" customHeight="1">
      <c r="A10" s="181" t="s">
        <v>194</v>
      </c>
      <c r="B10" s="181"/>
      <c r="C10" s="181"/>
      <c r="D10" s="181"/>
      <c r="E10" s="181"/>
      <c r="F10" s="181"/>
      <c r="G10" s="181"/>
      <c r="H10" s="181"/>
      <c r="I10" s="44"/>
    </row>
    <row r="11" spans="1:9">
      <c r="A11" s="182" t="s">
        <v>5</v>
      </c>
      <c r="B11" s="182"/>
      <c r="C11" s="182"/>
      <c r="D11" s="182"/>
      <c r="E11" s="182"/>
      <c r="F11" s="182"/>
      <c r="G11" s="182"/>
      <c r="H11" s="182"/>
      <c r="I11" s="52"/>
    </row>
    <row r="13" spans="1:9">
      <c r="A13" s="25" t="s">
        <v>6</v>
      </c>
    </row>
    <row r="14" spans="1:9">
      <c r="D14" s="47"/>
    </row>
    <row r="15" spans="1:9" ht="15.6">
      <c r="A15" s="25" t="s">
        <v>250</v>
      </c>
    </row>
    <row r="16" spans="1:9" ht="14.4" thickBot="1"/>
    <row r="17" spans="1:22" ht="45" customHeight="1" thickBot="1">
      <c r="A17" s="39" t="s">
        <v>7</v>
      </c>
      <c r="B17" s="40" t="s">
        <v>8</v>
      </c>
      <c r="C17" s="40" t="s">
        <v>193</v>
      </c>
      <c r="D17" s="40" t="s">
        <v>9</v>
      </c>
      <c r="E17" s="40" t="s">
        <v>10</v>
      </c>
      <c r="F17" s="40" t="s">
        <v>14</v>
      </c>
      <c r="G17" s="40" t="s">
        <v>11</v>
      </c>
      <c r="H17" s="41" t="s">
        <v>13</v>
      </c>
    </row>
    <row r="18" spans="1:22" s="48" customFormat="1" ht="33" customHeight="1">
      <c r="A18" s="21">
        <v>1</v>
      </c>
      <c r="B18" s="61" t="s">
        <v>18</v>
      </c>
      <c r="C18" s="62" t="s">
        <v>19</v>
      </c>
      <c r="D18" s="62" t="s">
        <v>354</v>
      </c>
      <c r="E18" s="62">
        <v>2</v>
      </c>
      <c r="F18" s="29"/>
      <c r="G18" s="29"/>
      <c r="H18" s="42"/>
      <c r="I18" s="99"/>
    </row>
    <row r="19" spans="1:22" s="48" customFormat="1" ht="33" customHeight="1">
      <c r="A19" s="22">
        <v>2</v>
      </c>
      <c r="B19" s="63" t="s">
        <v>15</v>
      </c>
      <c r="C19" s="64" t="s">
        <v>16</v>
      </c>
      <c r="D19" s="64" t="s">
        <v>17</v>
      </c>
      <c r="E19" s="64">
        <v>2</v>
      </c>
      <c r="F19" s="32"/>
      <c r="G19" s="32"/>
      <c r="H19" s="43"/>
      <c r="I19" s="99"/>
    </row>
    <row r="20" spans="1:22" s="48" customFormat="1" ht="31.5" customHeight="1">
      <c r="A20" s="22">
        <v>3</v>
      </c>
      <c r="B20" s="63" t="s">
        <v>20</v>
      </c>
      <c r="C20" s="64" t="s">
        <v>21</v>
      </c>
      <c r="D20" s="64" t="s">
        <v>17</v>
      </c>
      <c r="E20" s="64">
        <v>2</v>
      </c>
      <c r="F20" s="32"/>
      <c r="G20" s="32"/>
      <c r="H20" s="43"/>
      <c r="I20" s="99"/>
    </row>
    <row r="21" spans="1:22" s="48" customFormat="1" ht="22.5" customHeight="1">
      <c r="A21" s="22">
        <v>4</v>
      </c>
      <c r="B21" s="63" t="s">
        <v>197</v>
      </c>
      <c r="C21" s="64" t="s">
        <v>198</v>
      </c>
      <c r="D21" s="64" t="s">
        <v>168</v>
      </c>
      <c r="E21" s="64">
        <v>2</v>
      </c>
      <c r="F21" s="32"/>
      <c r="G21" s="32"/>
      <c r="H21" s="43"/>
      <c r="I21" s="99"/>
    </row>
    <row r="22" spans="1:22" s="48" customFormat="1" ht="32.25" customHeight="1" thickBot="1">
      <c r="A22" s="23">
        <v>5</v>
      </c>
      <c r="B22" s="66" t="s">
        <v>390</v>
      </c>
      <c r="C22" s="67">
        <v>10122350</v>
      </c>
      <c r="D22" s="67" t="s">
        <v>391</v>
      </c>
      <c r="E22" s="67">
        <v>1</v>
      </c>
      <c r="F22" s="34"/>
      <c r="G22" s="34"/>
      <c r="H22" s="45"/>
      <c r="I22" s="99"/>
    </row>
    <row r="23" spans="1:22" ht="15" customHeight="1">
      <c r="G23" s="185" t="s">
        <v>23</v>
      </c>
      <c r="H23" s="186" t="s">
        <v>24</v>
      </c>
      <c r="K23" s="46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</row>
    <row r="24" spans="1:22">
      <c r="G24" s="185"/>
      <c r="H24" s="186"/>
      <c r="K24" s="46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</row>
    <row r="25" spans="1:22" ht="30" customHeight="1" thickBot="1">
      <c r="G25" s="36">
        <f>SUM(G18:G22)</f>
        <v>0</v>
      </c>
      <c r="H25" s="37">
        <f>SUM(H18:H22)</f>
        <v>0</v>
      </c>
      <c r="K25" s="46"/>
      <c r="L25" s="46"/>
      <c r="M25" s="46"/>
      <c r="N25" s="46"/>
      <c r="O25" s="46"/>
      <c r="P25" s="46"/>
      <c r="Q25" s="46"/>
      <c r="R25" s="46"/>
      <c r="S25" s="46"/>
      <c r="T25" s="46"/>
      <c r="U25" s="46"/>
      <c r="V25" s="46"/>
    </row>
    <row r="26" spans="1:22">
      <c r="K26" s="46"/>
      <c r="L26" s="46"/>
      <c r="M26" s="46"/>
      <c r="N26" s="46"/>
      <c r="O26" s="46"/>
      <c r="P26" s="46"/>
      <c r="Q26" s="46"/>
      <c r="R26" s="46"/>
      <c r="S26" s="46"/>
      <c r="T26" s="46"/>
      <c r="U26" s="46"/>
      <c r="V26" s="46"/>
    </row>
    <row r="27" spans="1:22">
      <c r="K27" s="46"/>
      <c r="L27" s="46"/>
      <c r="M27" s="46"/>
      <c r="N27" s="46"/>
      <c r="O27" s="46"/>
      <c r="P27" s="46"/>
      <c r="Q27" s="46"/>
      <c r="R27" s="46"/>
      <c r="S27" s="46"/>
      <c r="T27" s="46"/>
      <c r="U27" s="46"/>
      <c r="V27" s="46"/>
    </row>
    <row r="28" spans="1:22">
      <c r="C28" s="179" t="s">
        <v>25</v>
      </c>
      <c r="D28" s="179"/>
      <c r="E28" s="179"/>
      <c r="F28" s="179"/>
      <c r="K28" s="46"/>
      <c r="L28" s="46"/>
      <c r="M28" s="46"/>
      <c r="N28" s="46"/>
      <c r="O28" s="46"/>
      <c r="P28" s="46"/>
      <c r="Q28" s="46"/>
      <c r="R28" s="46"/>
      <c r="S28" s="46"/>
      <c r="T28" s="46"/>
      <c r="U28" s="46"/>
      <c r="V28" s="46"/>
    </row>
    <row r="29" spans="1:22">
      <c r="C29" s="179" t="s">
        <v>712</v>
      </c>
      <c r="D29" s="179"/>
      <c r="E29" s="179"/>
      <c r="F29" s="179"/>
      <c r="K29" s="46"/>
      <c r="L29" s="46"/>
      <c r="M29" s="46"/>
      <c r="N29" s="46"/>
      <c r="O29" s="46"/>
      <c r="P29" s="46"/>
      <c r="Q29" s="46"/>
      <c r="R29" s="46"/>
      <c r="S29" s="46"/>
      <c r="T29" s="46"/>
      <c r="U29" s="46"/>
      <c r="V29" s="46"/>
    </row>
    <row r="30" spans="1:22" s="167" customFormat="1" ht="9.6">
      <c r="A30" s="167" t="s">
        <v>713</v>
      </c>
      <c r="B30" s="164" t="s">
        <v>714</v>
      </c>
      <c r="C30" s="165"/>
      <c r="D30" s="165"/>
      <c r="E30" s="165"/>
      <c r="F30" s="165"/>
      <c r="G30" s="165"/>
      <c r="H30" s="165"/>
      <c r="I30" s="165"/>
      <c r="J30" s="165"/>
    </row>
    <row r="31" spans="1:22">
      <c r="B31" s="55"/>
      <c r="K31" s="46"/>
      <c r="L31" s="46"/>
      <c r="M31" s="46"/>
      <c r="N31" s="46"/>
      <c r="O31" s="46"/>
      <c r="P31" s="46"/>
      <c r="Q31" s="46"/>
      <c r="R31" s="46"/>
      <c r="S31" s="46"/>
      <c r="T31" s="46"/>
      <c r="U31" s="46"/>
    </row>
    <row r="32" spans="1:22">
      <c r="K32" s="46"/>
      <c r="L32" s="46"/>
      <c r="M32" s="46"/>
      <c r="N32" s="46"/>
      <c r="O32" s="46"/>
      <c r="P32" s="46"/>
      <c r="Q32" s="46"/>
      <c r="R32" s="46"/>
      <c r="S32" s="46"/>
      <c r="T32" s="46"/>
      <c r="U32" s="46"/>
    </row>
    <row r="33" spans="11:21"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46"/>
    </row>
    <row r="34" spans="11:21">
      <c r="K34" s="46"/>
      <c r="L34" s="46"/>
      <c r="M34" s="46"/>
      <c r="N34" s="46"/>
      <c r="O34" s="46"/>
      <c r="P34" s="46"/>
      <c r="Q34" s="46"/>
      <c r="R34" s="46"/>
      <c r="S34" s="46"/>
      <c r="T34" s="46"/>
      <c r="U34" s="46"/>
    </row>
    <row r="35" spans="11:21">
      <c r="K35" s="46"/>
      <c r="L35" s="46"/>
      <c r="M35" s="46"/>
      <c r="N35" s="46"/>
      <c r="O35" s="46"/>
      <c r="P35" s="46"/>
      <c r="Q35" s="46"/>
      <c r="R35" s="46"/>
      <c r="S35" s="46"/>
      <c r="T35" s="46"/>
      <c r="U35" s="46"/>
    </row>
    <row r="36" spans="11:21"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6"/>
    </row>
    <row r="37" spans="11:21">
      <c r="K37" s="46"/>
      <c r="L37" s="46"/>
      <c r="M37" s="46"/>
      <c r="N37" s="46"/>
      <c r="O37" s="46"/>
      <c r="P37" s="46"/>
      <c r="Q37" s="46"/>
      <c r="R37" s="46"/>
      <c r="S37" s="46"/>
      <c r="T37" s="46"/>
      <c r="U37" s="46"/>
    </row>
    <row r="38" spans="11:21">
      <c r="K38" s="46"/>
      <c r="L38" s="46"/>
      <c r="M38" s="46"/>
      <c r="N38" s="46"/>
      <c r="O38" s="46"/>
      <c r="P38" s="46"/>
      <c r="Q38" s="46"/>
      <c r="R38" s="46"/>
      <c r="S38" s="46"/>
      <c r="T38" s="46"/>
      <c r="U38" s="46"/>
    </row>
    <row r="39" spans="11:21"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46"/>
    </row>
    <row r="40" spans="11:21">
      <c r="K40" s="46"/>
      <c r="L40" s="46"/>
      <c r="M40" s="46"/>
      <c r="N40" s="46"/>
      <c r="O40" s="46"/>
      <c r="P40" s="46"/>
      <c r="Q40" s="46"/>
      <c r="R40" s="46"/>
      <c r="S40" s="46"/>
      <c r="T40" s="46"/>
      <c r="U40" s="46"/>
    </row>
    <row r="41" spans="11:21">
      <c r="K41" s="46"/>
      <c r="L41" s="46"/>
      <c r="M41" s="46"/>
      <c r="N41" s="46"/>
      <c r="O41" s="46"/>
      <c r="P41" s="46"/>
      <c r="Q41" s="46"/>
      <c r="R41" s="46"/>
      <c r="S41" s="46"/>
      <c r="T41" s="46"/>
      <c r="U41" s="46"/>
    </row>
    <row r="42" spans="11:21">
      <c r="K42" s="46"/>
      <c r="L42" s="46"/>
      <c r="M42" s="46"/>
      <c r="N42" s="46"/>
      <c r="O42" s="46"/>
      <c r="P42" s="46"/>
      <c r="Q42" s="46"/>
      <c r="R42" s="46"/>
      <c r="S42" s="46"/>
      <c r="T42" s="46"/>
      <c r="U42" s="46"/>
    </row>
    <row r="43" spans="11:21">
      <c r="K43" s="46"/>
      <c r="L43" s="46"/>
      <c r="M43" s="46"/>
      <c r="N43" s="46"/>
      <c r="O43" s="46"/>
      <c r="P43" s="46"/>
      <c r="Q43" s="46"/>
      <c r="R43" s="46"/>
      <c r="S43" s="46"/>
      <c r="T43" s="46"/>
      <c r="U43" s="46"/>
    </row>
    <row r="44" spans="11:21">
      <c r="K44" s="46"/>
      <c r="L44" s="46"/>
      <c r="M44" s="46"/>
      <c r="N44" s="46"/>
      <c r="O44" s="46"/>
      <c r="P44" s="46"/>
      <c r="Q44" s="46"/>
      <c r="R44" s="46"/>
      <c r="S44" s="46"/>
      <c r="T44" s="46"/>
      <c r="U44" s="46"/>
    </row>
    <row r="45" spans="11:21"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</row>
    <row r="46" spans="11:21"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</row>
    <row r="47" spans="11:21">
      <c r="K47" s="46"/>
      <c r="L47" s="46"/>
      <c r="M47" s="46"/>
      <c r="N47" s="46"/>
      <c r="O47" s="46"/>
      <c r="P47" s="46"/>
      <c r="Q47" s="46"/>
      <c r="R47" s="46"/>
      <c r="S47" s="46"/>
      <c r="T47" s="46"/>
      <c r="U47" s="46"/>
    </row>
    <row r="48" spans="11:21">
      <c r="K48" s="46"/>
      <c r="L48" s="46"/>
      <c r="M48" s="46"/>
      <c r="N48" s="46"/>
      <c r="O48" s="46"/>
      <c r="P48" s="46"/>
      <c r="Q48" s="46"/>
      <c r="R48" s="46"/>
      <c r="S48" s="46"/>
      <c r="T48" s="46"/>
      <c r="U48" s="46"/>
    </row>
    <row r="49" spans="11:21">
      <c r="K49" s="46"/>
      <c r="L49" s="46"/>
      <c r="M49" s="46"/>
      <c r="N49" s="46"/>
      <c r="O49" s="46"/>
      <c r="P49" s="46"/>
      <c r="Q49" s="46"/>
      <c r="R49" s="46"/>
      <c r="S49" s="46"/>
      <c r="T49" s="46"/>
      <c r="U49" s="46"/>
    </row>
    <row r="50" spans="11:21">
      <c r="K50" s="46"/>
      <c r="L50" s="46"/>
      <c r="M50" s="46"/>
      <c r="N50" s="46"/>
      <c r="O50" s="46"/>
      <c r="P50" s="46"/>
      <c r="Q50" s="46"/>
      <c r="R50" s="46"/>
      <c r="S50" s="46"/>
      <c r="T50" s="46"/>
      <c r="U50" s="46"/>
    </row>
    <row r="51" spans="11:21">
      <c r="K51" s="46"/>
      <c r="L51" s="46"/>
      <c r="M51" s="46"/>
      <c r="N51" s="46"/>
      <c r="O51" s="46"/>
      <c r="P51" s="46"/>
      <c r="Q51" s="46"/>
      <c r="R51" s="46"/>
      <c r="S51" s="46"/>
      <c r="T51" s="46"/>
      <c r="U51" s="46"/>
    </row>
    <row r="52" spans="11:21">
      <c r="K52" s="46"/>
      <c r="L52" s="46"/>
      <c r="M52" s="46"/>
      <c r="N52" s="46"/>
      <c r="O52" s="46"/>
      <c r="P52" s="46"/>
      <c r="Q52" s="46"/>
      <c r="R52" s="46"/>
      <c r="S52" s="46"/>
      <c r="T52" s="46"/>
      <c r="U52" s="46"/>
    </row>
    <row r="53" spans="11:21">
      <c r="K53" s="46"/>
      <c r="L53" s="46"/>
      <c r="M53" s="46"/>
      <c r="N53" s="46"/>
      <c r="O53" s="46"/>
      <c r="P53" s="46"/>
      <c r="Q53" s="46"/>
      <c r="R53" s="46"/>
      <c r="S53" s="46"/>
      <c r="T53" s="46"/>
      <c r="U53" s="46"/>
    </row>
    <row r="54" spans="11:21"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</row>
    <row r="55" spans="11:21">
      <c r="K55" s="46"/>
      <c r="L55" s="46"/>
      <c r="M55" s="46"/>
      <c r="N55" s="46"/>
      <c r="O55" s="46"/>
      <c r="P55" s="46"/>
      <c r="Q55" s="46"/>
      <c r="R55" s="46"/>
      <c r="S55" s="46"/>
      <c r="T55" s="46"/>
      <c r="U55" s="46"/>
    </row>
    <row r="56" spans="11:21">
      <c r="K56" s="46"/>
      <c r="L56" s="46"/>
      <c r="M56" s="46"/>
      <c r="N56" s="46"/>
      <c r="O56" s="46"/>
      <c r="P56" s="46"/>
      <c r="Q56" s="46"/>
      <c r="R56" s="46"/>
      <c r="S56" s="46"/>
      <c r="T56" s="46"/>
      <c r="U56" s="46"/>
    </row>
    <row r="57" spans="11:21">
      <c r="K57" s="46"/>
      <c r="L57" s="46"/>
      <c r="M57" s="46"/>
      <c r="N57" s="46"/>
      <c r="O57" s="46"/>
      <c r="P57" s="46"/>
      <c r="Q57" s="46"/>
      <c r="R57" s="46"/>
      <c r="S57" s="46"/>
      <c r="T57" s="46"/>
      <c r="U57" s="46"/>
    </row>
    <row r="58" spans="11:21">
      <c r="K58" s="46"/>
      <c r="L58" s="46"/>
      <c r="M58" s="46"/>
      <c r="N58" s="46"/>
      <c r="O58" s="46"/>
      <c r="P58" s="46"/>
      <c r="Q58" s="46"/>
      <c r="R58" s="46"/>
      <c r="S58" s="46"/>
      <c r="T58" s="46"/>
      <c r="U58" s="46"/>
    </row>
    <row r="59" spans="11:21">
      <c r="K59" s="46"/>
      <c r="L59" s="46"/>
      <c r="M59" s="46"/>
      <c r="N59" s="46"/>
      <c r="O59" s="46"/>
      <c r="P59" s="46"/>
      <c r="Q59" s="46"/>
      <c r="R59" s="46"/>
      <c r="S59" s="46"/>
      <c r="T59" s="46"/>
      <c r="U59" s="46"/>
    </row>
    <row r="60" spans="11:21">
      <c r="K60" s="46"/>
      <c r="L60" s="46"/>
      <c r="M60" s="46"/>
      <c r="N60" s="46"/>
      <c r="O60" s="46"/>
      <c r="P60" s="46"/>
      <c r="Q60" s="46"/>
      <c r="R60" s="46"/>
      <c r="S60" s="46"/>
      <c r="T60" s="46"/>
      <c r="U60" s="46"/>
    </row>
    <row r="61" spans="11:21">
      <c r="K61" s="46"/>
      <c r="L61" s="46"/>
      <c r="M61" s="46"/>
      <c r="N61" s="46"/>
      <c r="O61" s="46"/>
      <c r="P61" s="46"/>
      <c r="Q61" s="46"/>
      <c r="R61" s="46"/>
      <c r="S61" s="46"/>
      <c r="T61" s="46"/>
      <c r="U61" s="46"/>
    </row>
    <row r="62" spans="11:21">
      <c r="K62" s="46"/>
      <c r="L62" s="46"/>
      <c r="M62" s="46"/>
      <c r="N62" s="46"/>
      <c r="O62" s="46"/>
      <c r="P62" s="46"/>
      <c r="Q62" s="46"/>
      <c r="R62" s="46"/>
      <c r="S62" s="46"/>
      <c r="T62" s="46"/>
      <c r="U62" s="46"/>
    </row>
  </sheetData>
  <mergeCells count="13">
    <mergeCell ref="A5:H5"/>
    <mergeCell ref="G1:H1"/>
    <mergeCell ref="A3:B3"/>
    <mergeCell ref="G3:H3"/>
    <mergeCell ref="A4:B4"/>
    <mergeCell ref="G4:H4"/>
    <mergeCell ref="C29:F29"/>
    <mergeCell ref="A7:H7"/>
    <mergeCell ref="A10:H10"/>
    <mergeCell ref="A11:H11"/>
    <mergeCell ref="G23:G24"/>
    <mergeCell ref="H23:H24"/>
    <mergeCell ref="C28:F28"/>
  </mergeCells>
  <conditionalFormatting sqref="G25">
    <cfRule type="cellIs" dxfId="86" priority="8" operator="equal">
      <formula>0</formula>
    </cfRule>
  </conditionalFormatting>
  <conditionalFormatting sqref="H25">
    <cfRule type="cellIs" dxfId="85" priority="7" operator="equal">
      <formula>0</formula>
    </cfRule>
  </conditionalFormatting>
  <conditionalFormatting sqref="F18:H21">
    <cfRule type="cellIs" dxfId="84" priority="3" operator="equal">
      <formula>0</formula>
    </cfRule>
  </conditionalFormatting>
  <conditionalFormatting sqref="F22:H22">
    <cfRule type="cellIs" dxfId="83" priority="1" operator="equal">
      <formula>0</formula>
    </cfRule>
  </conditionalFormatting>
  <pageMargins left="0.7" right="0.7" top="0.75" bottom="0.75" header="0.3" footer="0.3"/>
  <pageSetup paperSize="9" fitToHeight="0" orientation="landscape" r:id="rId1"/>
  <headerFooter>
    <oddFooter>&amp;A&amp;RStrona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J28"/>
  <sheetViews>
    <sheetView topLeftCell="A4" workbookViewId="0">
      <selection activeCell="H22" sqref="H22"/>
    </sheetView>
  </sheetViews>
  <sheetFormatPr defaultColWidth="9.109375" defaultRowHeight="13.8"/>
  <cols>
    <col min="1" max="1" width="4" style="24" customWidth="1"/>
    <col min="2" max="2" width="48.44140625" style="24" customWidth="1"/>
    <col min="3" max="3" width="14.44140625" style="24" customWidth="1"/>
    <col min="4" max="4" width="11" style="24" customWidth="1"/>
    <col min="5" max="5" width="9.109375" style="24"/>
    <col min="6" max="8" width="14.6640625" style="24" customWidth="1"/>
    <col min="9" max="16384" width="9.109375" style="24"/>
  </cols>
  <sheetData>
    <row r="1" spans="1:8" ht="15.6">
      <c r="G1" s="184" t="s">
        <v>373</v>
      </c>
      <c r="H1" s="184"/>
    </row>
    <row r="3" spans="1:8" ht="18.75" customHeight="1">
      <c r="A3" s="181" t="s">
        <v>12</v>
      </c>
      <c r="B3" s="181"/>
      <c r="G3" s="179" t="s">
        <v>0</v>
      </c>
      <c r="H3" s="179"/>
    </row>
    <row r="4" spans="1:8" ht="11.25" customHeight="1">
      <c r="A4" s="179" t="s">
        <v>2</v>
      </c>
      <c r="B4" s="179"/>
      <c r="G4" s="179" t="s">
        <v>1</v>
      </c>
      <c r="H4" s="179"/>
    </row>
    <row r="5" spans="1:8" ht="27.75" customHeight="1">
      <c r="A5" s="184" t="s">
        <v>3</v>
      </c>
      <c r="B5" s="184"/>
      <c r="C5" s="184"/>
      <c r="D5" s="184"/>
      <c r="E5" s="184"/>
      <c r="F5" s="184"/>
      <c r="G5" s="184"/>
      <c r="H5" s="184"/>
    </row>
    <row r="7" spans="1:8" ht="43.5" customHeight="1">
      <c r="A7" s="180" t="s">
        <v>514</v>
      </c>
      <c r="B7" s="180"/>
      <c r="C7" s="180"/>
      <c r="D7" s="180"/>
      <c r="E7" s="180"/>
      <c r="F7" s="180"/>
      <c r="G7" s="180"/>
      <c r="H7" s="180"/>
    </row>
    <row r="9" spans="1:8">
      <c r="A9" s="25" t="s">
        <v>4</v>
      </c>
    </row>
    <row r="10" spans="1:8" ht="21" customHeight="1">
      <c r="A10" s="181" t="s">
        <v>194</v>
      </c>
      <c r="B10" s="181"/>
      <c r="C10" s="181"/>
      <c r="D10" s="181"/>
      <c r="E10" s="181"/>
      <c r="F10" s="181"/>
      <c r="G10" s="181"/>
      <c r="H10" s="181"/>
    </row>
    <row r="11" spans="1:8">
      <c r="A11" s="182" t="s">
        <v>5</v>
      </c>
      <c r="B11" s="182"/>
      <c r="C11" s="182"/>
      <c r="D11" s="182"/>
      <c r="E11" s="182"/>
      <c r="F11" s="182"/>
      <c r="G11" s="182"/>
      <c r="H11" s="182"/>
    </row>
    <row r="13" spans="1:8">
      <c r="A13" s="25" t="s">
        <v>6</v>
      </c>
    </row>
    <row r="14" spans="1:8" ht="15.6">
      <c r="A14" s="25" t="s">
        <v>249</v>
      </c>
    </row>
    <row r="15" spans="1:8" ht="14.4" thickBot="1"/>
    <row r="16" spans="1:8" ht="45" customHeight="1" thickBot="1">
      <c r="A16" s="39" t="s">
        <v>7</v>
      </c>
      <c r="B16" s="40" t="s">
        <v>8</v>
      </c>
      <c r="C16" s="40" t="s">
        <v>193</v>
      </c>
      <c r="D16" s="40" t="s">
        <v>9</v>
      </c>
      <c r="E16" s="40" t="s">
        <v>10</v>
      </c>
      <c r="F16" s="40" t="s">
        <v>14</v>
      </c>
      <c r="G16" s="40" t="s">
        <v>11</v>
      </c>
      <c r="H16" s="41" t="s">
        <v>13</v>
      </c>
    </row>
    <row r="17" spans="1:10" s="48" customFormat="1" ht="19.5" customHeight="1">
      <c r="A17" s="21">
        <v>1</v>
      </c>
      <c r="B17" s="61" t="s">
        <v>684</v>
      </c>
      <c r="C17" s="62" t="s">
        <v>180</v>
      </c>
      <c r="D17" s="62" t="s">
        <v>284</v>
      </c>
      <c r="E17" s="62">
        <v>13</v>
      </c>
      <c r="F17" s="29"/>
      <c r="G17" s="29"/>
      <c r="H17" s="42"/>
      <c r="I17" s="99"/>
    </row>
    <row r="18" spans="1:10" s="48" customFormat="1" ht="21" customHeight="1">
      <c r="A18" s="22">
        <v>2</v>
      </c>
      <c r="B18" s="63" t="s">
        <v>685</v>
      </c>
      <c r="C18" s="64" t="s">
        <v>181</v>
      </c>
      <c r="D18" s="64" t="s">
        <v>22</v>
      </c>
      <c r="E18" s="64">
        <v>15</v>
      </c>
      <c r="F18" s="32"/>
      <c r="G18" s="32"/>
      <c r="H18" s="43"/>
      <c r="I18" s="99"/>
    </row>
    <row r="19" spans="1:10" s="48" customFormat="1" ht="20.25" customHeight="1" thickBot="1">
      <c r="A19" s="23">
        <v>3</v>
      </c>
      <c r="B19" s="66" t="s">
        <v>683</v>
      </c>
      <c r="C19" s="67" t="s">
        <v>182</v>
      </c>
      <c r="D19" s="67" t="s">
        <v>42</v>
      </c>
      <c r="E19" s="67">
        <v>14</v>
      </c>
      <c r="F19" s="34"/>
      <c r="G19" s="34"/>
      <c r="H19" s="45"/>
      <c r="I19" s="99"/>
    </row>
    <row r="20" spans="1:10">
      <c r="G20" s="185" t="s">
        <v>23</v>
      </c>
      <c r="H20" s="186" t="s">
        <v>24</v>
      </c>
    </row>
    <row r="21" spans="1:10">
      <c r="G21" s="185"/>
      <c r="H21" s="186"/>
    </row>
    <row r="22" spans="1:10" ht="29.25" customHeight="1" thickBot="1">
      <c r="G22" s="36">
        <f>SUM(G17:G19)</f>
        <v>0</v>
      </c>
      <c r="H22" s="37">
        <f>SUM(H17:H19)</f>
        <v>0</v>
      </c>
    </row>
    <row r="25" spans="1:10">
      <c r="C25" s="179" t="s">
        <v>25</v>
      </c>
      <c r="D25" s="179"/>
      <c r="E25" s="179"/>
      <c r="F25" s="179"/>
    </row>
    <row r="26" spans="1:10">
      <c r="C26" s="179" t="s">
        <v>712</v>
      </c>
      <c r="D26" s="179"/>
      <c r="E26" s="179"/>
      <c r="F26" s="179"/>
    </row>
    <row r="27" spans="1:10" s="167" customFormat="1" ht="7.5" customHeight="1">
      <c r="A27" s="167" t="s">
        <v>713</v>
      </c>
      <c r="B27" s="164" t="s">
        <v>714</v>
      </c>
      <c r="C27" s="165"/>
      <c r="D27" s="165"/>
      <c r="E27" s="165"/>
      <c r="F27" s="165"/>
      <c r="G27" s="165"/>
      <c r="H27" s="165"/>
      <c r="I27" s="165"/>
      <c r="J27" s="165"/>
    </row>
    <row r="28" spans="1:10" ht="15" hidden="1">
      <c r="B28" s="49"/>
    </row>
  </sheetData>
  <sortState ref="B18:E20">
    <sortCondition ref="C18:C20"/>
  </sortState>
  <mergeCells count="13">
    <mergeCell ref="A5:H5"/>
    <mergeCell ref="G1:H1"/>
    <mergeCell ref="A3:B3"/>
    <mergeCell ref="G3:H3"/>
    <mergeCell ref="A4:B4"/>
    <mergeCell ref="G4:H4"/>
    <mergeCell ref="C26:F26"/>
    <mergeCell ref="A7:H7"/>
    <mergeCell ref="A10:H10"/>
    <mergeCell ref="A11:H11"/>
    <mergeCell ref="G20:G21"/>
    <mergeCell ref="H20:H21"/>
    <mergeCell ref="C25:F25"/>
  </mergeCells>
  <conditionalFormatting sqref="G22">
    <cfRule type="cellIs" dxfId="82" priority="8" operator="equal">
      <formula>0</formula>
    </cfRule>
  </conditionalFormatting>
  <conditionalFormatting sqref="H22">
    <cfRule type="cellIs" dxfId="81" priority="7" operator="equal">
      <formula>0</formula>
    </cfRule>
  </conditionalFormatting>
  <conditionalFormatting sqref="F17:H19">
    <cfRule type="cellIs" dxfId="80" priority="1" operator="equal">
      <formula>0</formula>
    </cfRule>
  </conditionalFormatting>
  <pageMargins left="0.7" right="0.7" top="0.75" bottom="0.75" header="0.3" footer="0.3"/>
  <pageSetup paperSize="9" fitToHeight="0" orientation="landscape" r:id="rId1"/>
  <headerFooter>
    <oddFooter>&amp;A&amp;RStrona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J26"/>
  <sheetViews>
    <sheetView view="pageLayout" zoomScaleNormal="100" workbookViewId="0">
      <selection activeCell="B21" sqref="B21"/>
    </sheetView>
  </sheetViews>
  <sheetFormatPr defaultColWidth="9.109375" defaultRowHeight="13.8"/>
  <cols>
    <col min="1" max="1" width="4" style="24" customWidth="1"/>
    <col min="2" max="2" width="48.44140625" style="24" customWidth="1"/>
    <col min="3" max="3" width="14.44140625" style="24" customWidth="1"/>
    <col min="4" max="4" width="11" style="24" customWidth="1"/>
    <col min="5" max="5" width="9.109375" style="24"/>
    <col min="6" max="8" width="14.6640625" style="24" customWidth="1"/>
    <col min="9" max="16384" width="9.109375" style="24"/>
  </cols>
  <sheetData>
    <row r="1" spans="1:8" ht="15.6">
      <c r="G1" s="184" t="s">
        <v>364</v>
      </c>
      <c r="H1" s="184"/>
    </row>
    <row r="3" spans="1:8" ht="18.75" customHeight="1">
      <c r="A3" s="181" t="s">
        <v>12</v>
      </c>
      <c r="B3" s="181"/>
      <c r="G3" s="179" t="s">
        <v>0</v>
      </c>
      <c r="H3" s="179"/>
    </row>
    <row r="4" spans="1:8" ht="11.25" customHeight="1">
      <c r="A4" s="179" t="s">
        <v>2</v>
      </c>
      <c r="B4" s="179"/>
      <c r="G4" s="179" t="s">
        <v>1</v>
      </c>
      <c r="H4" s="179"/>
    </row>
    <row r="5" spans="1:8" ht="27.75" customHeight="1">
      <c r="A5" s="184" t="s">
        <v>3</v>
      </c>
      <c r="B5" s="184"/>
      <c r="C5" s="184"/>
      <c r="D5" s="184"/>
      <c r="E5" s="184"/>
      <c r="F5" s="184"/>
      <c r="G5" s="184"/>
      <c r="H5" s="184"/>
    </row>
    <row r="7" spans="1:8" ht="51" customHeight="1">
      <c r="A7" s="180" t="s">
        <v>514</v>
      </c>
      <c r="B7" s="180"/>
      <c r="C7" s="180"/>
      <c r="D7" s="180"/>
      <c r="E7" s="180"/>
      <c r="F7" s="180"/>
      <c r="G7" s="180"/>
      <c r="H7" s="180"/>
    </row>
    <row r="9" spans="1:8">
      <c r="A9" s="25" t="s">
        <v>4</v>
      </c>
    </row>
    <row r="10" spans="1:8" ht="21" customHeight="1">
      <c r="A10" s="181" t="s">
        <v>194</v>
      </c>
      <c r="B10" s="181"/>
      <c r="C10" s="181"/>
      <c r="D10" s="181"/>
      <c r="E10" s="181"/>
      <c r="F10" s="181"/>
      <c r="G10" s="181"/>
      <c r="H10" s="181"/>
    </row>
    <row r="11" spans="1:8">
      <c r="A11" s="182" t="s">
        <v>5</v>
      </c>
      <c r="B11" s="182"/>
      <c r="C11" s="182"/>
      <c r="D11" s="182"/>
      <c r="E11" s="182"/>
      <c r="F11" s="182"/>
      <c r="G11" s="182"/>
      <c r="H11" s="182"/>
    </row>
    <row r="13" spans="1:8">
      <c r="A13" s="25" t="s">
        <v>6</v>
      </c>
    </row>
    <row r="15" spans="1:8" ht="15.6">
      <c r="A15" s="25" t="s">
        <v>463</v>
      </c>
    </row>
    <row r="16" spans="1:8" ht="14.4" thickBot="1"/>
    <row r="17" spans="1:10" ht="45" customHeight="1" thickBot="1">
      <c r="A17" s="26" t="s">
        <v>7</v>
      </c>
      <c r="B17" s="27" t="s">
        <v>8</v>
      </c>
      <c r="C17" s="27" t="s">
        <v>193</v>
      </c>
      <c r="D17" s="27" t="s">
        <v>9</v>
      </c>
      <c r="E17" s="27" t="s">
        <v>10</v>
      </c>
      <c r="F17" s="27" t="s">
        <v>14</v>
      </c>
      <c r="G17" s="27" t="s">
        <v>11</v>
      </c>
      <c r="H17" s="28" t="s">
        <v>13</v>
      </c>
    </row>
    <row r="18" spans="1:10" s="48" customFormat="1" ht="19.95" customHeight="1" thickBot="1">
      <c r="A18" s="58">
        <v>1</v>
      </c>
      <c r="B18" s="97" t="s">
        <v>338</v>
      </c>
      <c r="C18" s="98" t="s">
        <v>339</v>
      </c>
      <c r="D18" s="98" t="s">
        <v>35</v>
      </c>
      <c r="E18" s="98">
        <v>1</v>
      </c>
      <c r="F18" s="56"/>
      <c r="G18" s="56"/>
      <c r="H18" s="95"/>
    </row>
    <row r="19" spans="1:10" ht="15" customHeight="1">
      <c r="G19" s="183" t="s">
        <v>23</v>
      </c>
      <c r="H19" s="183" t="s">
        <v>24</v>
      </c>
    </row>
    <row r="20" spans="1:10" ht="14.25" customHeight="1">
      <c r="G20" s="183"/>
      <c r="H20" s="183"/>
    </row>
    <row r="21" spans="1:10" ht="30" customHeight="1" thickBot="1">
      <c r="G21" s="36">
        <f>SUM(G18:G18)</f>
        <v>0</v>
      </c>
      <c r="H21" s="37">
        <f>SUM(H18:H18)</f>
        <v>0</v>
      </c>
    </row>
    <row r="24" spans="1:10">
      <c r="C24" s="179" t="s">
        <v>25</v>
      </c>
      <c r="D24" s="179"/>
      <c r="E24" s="179"/>
      <c r="F24" s="179"/>
    </row>
    <row r="25" spans="1:10">
      <c r="C25" s="179" t="s">
        <v>712</v>
      </c>
      <c r="D25" s="179"/>
      <c r="E25" s="179"/>
      <c r="F25" s="179"/>
    </row>
    <row r="26" spans="1:10" s="167" customFormat="1" ht="9.6">
      <c r="A26" s="167" t="s">
        <v>713</v>
      </c>
      <c r="B26" s="164" t="s">
        <v>714</v>
      </c>
      <c r="C26" s="165"/>
      <c r="D26" s="165"/>
      <c r="E26" s="165"/>
      <c r="F26" s="165"/>
      <c r="G26" s="165"/>
      <c r="H26" s="165"/>
      <c r="I26" s="165"/>
      <c r="J26" s="165"/>
    </row>
  </sheetData>
  <mergeCells count="13">
    <mergeCell ref="A5:H5"/>
    <mergeCell ref="G1:H1"/>
    <mergeCell ref="A3:B3"/>
    <mergeCell ref="G3:H3"/>
    <mergeCell ref="A4:B4"/>
    <mergeCell ref="G4:H4"/>
    <mergeCell ref="C25:F25"/>
    <mergeCell ref="A7:H7"/>
    <mergeCell ref="A10:H10"/>
    <mergeCell ref="A11:H11"/>
    <mergeCell ref="G19:G20"/>
    <mergeCell ref="H19:H20"/>
    <mergeCell ref="C24:F24"/>
  </mergeCells>
  <conditionalFormatting sqref="F18:H18">
    <cfRule type="cellIs" dxfId="79" priority="3" operator="equal">
      <formula>0</formula>
    </cfRule>
  </conditionalFormatting>
  <conditionalFormatting sqref="G21">
    <cfRule type="cellIs" dxfId="78" priority="2" operator="equal">
      <formula>0</formula>
    </cfRule>
  </conditionalFormatting>
  <conditionalFormatting sqref="H21">
    <cfRule type="cellIs" dxfId="77" priority="1" operator="equal">
      <formula>0</formula>
    </cfRule>
  </conditionalFormatting>
  <pageMargins left="0.7" right="0.7" top="0.75" bottom="0.75" header="0.3" footer="0.3"/>
  <pageSetup paperSize="9" orientation="landscape" r:id="rId1"/>
  <headerFooter>
    <oddFooter>&amp;CZałącznik nr 2.13 - Honeywell Chemicals&amp;RStrona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J32"/>
  <sheetViews>
    <sheetView topLeftCell="A10" workbookViewId="0">
      <selection activeCell="H23" sqref="H23"/>
    </sheetView>
  </sheetViews>
  <sheetFormatPr defaultColWidth="9.109375" defaultRowHeight="13.8"/>
  <cols>
    <col min="1" max="1" width="4" style="24" customWidth="1"/>
    <col min="2" max="2" width="48.44140625" style="24" customWidth="1"/>
    <col min="3" max="3" width="14.44140625" style="24" customWidth="1"/>
    <col min="4" max="4" width="11" style="24" customWidth="1"/>
    <col min="5" max="5" width="9.109375" style="24"/>
    <col min="6" max="8" width="14.6640625" style="24" customWidth="1"/>
    <col min="9" max="16384" width="9.109375" style="24"/>
  </cols>
  <sheetData>
    <row r="1" spans="1:8" ht="15.6">
      <c r="G1" s="184" t="s">
        <v>363</v>
      </c>
      <c r="H1" s="184"/>
    </row>
    <row r="3" spans="1:8" ht="18.75" customHeight="1">
      <c r="A3" s="181" t="s">
        <v>12</v>
      </c>
      <c r="B3" s="181"/>
      <c r="G3" s="179" t="s">
        <v>0</v>
      </c>
      <c r="H3" s="179"/>
    </row>
    <row r="4" spans="1:8" ht="11.25" customHeight="1">
      <c r="A4" s="179" t="s">
        <v>2</v>
      </c>
      <c r="B4" s="179"/>
      <c r="G4" s="179" t="s">
        <v>1</v>
      </c>
      <c r="H4" s="179"/>
    </row>
    <row r="5" spans="1:8" ht="27.75" customHeight="1">
      <c r="A5" s="184" t="s">
        <v>3</v>
      </c>
      <c r="B5" s="184"/>
      <c r="C5" s="184"/>
      <c r="D5" s="184"/>
      <c r="E5" s="184"/>
      <c r="F5" s="184"/>
      <c r="G5" s="184"/>
      <c r="H5" s="184"/>
    </row>
    <row r="7" spans="1:8" ht="51" customHeight="1">
      <c r="A7" s="180" t="s">
        <v>514</v>
      </c>
      <c r="B7" s="180"/>
      <c r="C7" s="180"/>
      <c r="D7" s="180"/>
      <c r="E7" s="180"/>
      <c r="F7" s="180"/>
      <c r="G7" s="180"/>
      <c r="H7" s="180"/>
    </row>
    <row r="9" spans="1:8">
      <c r="A9" s="25" t="s">
        <v>4</v>
      </c>
    </row>
    <row r="10" spans="1:8" ht="21" customHeight="1">
      <c r="A10" s="181" t="s">
        <v>194</v>
      </c>
      <c r="B10" s="181"/>
      <c r="C10" s="181"/>
      <c r="D10" s="181"/>
      <c r="E10" s="181"/>
      <c r="F10" s="181"/>
      <c r="G10" s="181"/>
      <c r="H10" s="181"/>
    </row>
    <row r="11" spans="1:8">
      <c r="A11" s="182" t="s">
        <v>5</v>
      </c>
      <c r="B11" s="182"/>
      <c r="C11" s="182"/>
      <c r="D11" s="182"/>
      <c r="E11" s="182"/>
      <c r="F11" s="182"/>
      <c r="G11" s="182"/>
      <c r="H11" s="182"/>
    </row>
    <row r="13" spans="1:8">
      <c r="A13" s="25" t="s">
        <v>6</v>
      </c>
    </row>
    <row r="15" spans="1:8" ht="15.6">
      <c r="A15" s="25" t="s">
        <v>309</v>
      </c>
    </row>
    <row r="16" spans="1:8" ht="14.4" thickBot="1"/>
    <row r="17" spans="1:10" ht="45" customHeight="1" thickBot="1">
      <c r="A17" s="39" t="s">
        <v>7</v>
      </c>
      <c r="B17" s="40" t="s">
        <v>8</v>
      </c>
      <c r="C17" s="40" t="s">
        <v>193</v>
      </c>
      <c r="D17" s="40" t="s">
        <v>9</v>
      </c>
      <c r="E17" s="40" t="s">
        <v>10</v>
      </c>
      <c r="F17" s="40" t="s">
        <v>14</v>
      </c>
      <c r="G17" s="40" t="s">
        <v>11</v>
      </c>
      <c r="H17" s="41" t="s">
        <v>13</v>
      </c>
    </row>
    <row r="18" spans="1:10" s="48" customFormat="1" ht="19.95" customHeight="1">
      <c r="A18" s="21">
        <v>1</v>
      </c>
      <c r="B18" s="146" t="s">
        <v>316</v>
      </c>
      <c r="C18" s="68" t="s">
        <v>317</v>
      </c>
      <c r="D18" s="68" t="s">
        <v>387</v>
      </c>
      <c r="E18" s="68">
        <v>2</v>
      </c>
      <c r="F18" s="29"/>
      <c r="G18" s="29"/>
      <c r="H18" s="42"/>
      <c r="I18" s="99"/>
    </row>
    <row r="19" spans="1:10" s="48" customFormat="1" ht="27.6">
      <c r="A19" s="22">
        <v>2</v>
      </c>
      <c r="B19" s="147" t="s">
        <v>313</v>
      </c>
      <c r="C19" s="108" t="s">
        <v>314</v>
      </c>
      <c r="D19" s="123" t="s">
        <v>315</v>
      </c>
      <c r="E19" s="108">
        <v>2</v>
      </c>
      <c r="F19" s="32"/>
      <c r="G19" s="32"/>
      <c r="H19" s="43"/>
      <c r="I19" s="99"/>
    </row>
    <row r="20" spans="1:10" s="48" customFormat="1" ht="30" customHeight="1" thickBot="1">
      <c r="A20" s="23">
        <v>3</v>
      </c>
      <c r="B20" s="148" t="s">
        <v>310</v>
      </c>
      <c r="C20" s="109" t="s">
        <v>311</v>
      </c>
      <c r="D20" s="130" t="s">
        <v>312</v>
      </c>
      <c r="E20" s="130">
        <v>2</v>
      </c>
      <c r="F20" s="34"/>
      <c r="G20" s="34"/>
      <c r="H20" s="45"/>
      <c r="I20" s="99"/>
    </row>
    <row r="21" spans="1:10">
      <c r="G21" s="185" t="s">
        <v>23</v>
      </c>
      <c r="H21" s="186" t="s">
        <v>24</v>
      </c>
    </row>
    <row r="22" spans="1:10">
      <c r="G22" s="185"/>
      <c r="H22" s="186"/>
    </row>
    <row r="23" spans="1:10" ht="29.25" customHeight="1" thickBot="1">
      <c r="G23" s="36">
        <f>SUM(G18:G20)</f>
        <v>0</v>
      </c>
      <c r="H23" s="37">
        <f>SUM(H18:H20)</f>
        <v>0</v>
      </c>
    </row>
    <row r="24" spans="1:10" ht="13.2" customHeight="1"/>
    <row r="25" spans="1:10" hidden="1"/>
    <row r="26" spans="1:10" hidden="1">
      <c r="C26" s="179" t="s">
        <v>25</v>
      </c>
      <c r="D26" s="179"/>
      <c r="E26" s="179"/>
      <c r="F26" s="179"/>
    </row>
    <row r="27" spans="1:10" hidden="1">
      <c r="C27" s="179" t="s">
        <v>26</v>
      </c>
      <c r="D27" s="179"/>
      <c r="E27" s="179"/>
      <c r="F27" s="179"/>
    </row>
    <row r="28" spans="1:10" hidden="1"/>
    <row r="29" spans="1:10" ht="15" hidden="1">
      <c r="B29" s="49"/>
    </row>
    <row r="30" spans="1:10">
      <c r="C30" s="179" t="s">
        <v>25</v>
      </c>
      <c r="D30" s="179"/>
      <c r="E30" s="179"/>
      <c r="F30" s="179"/>
    </row>
    <row r="31" spans="1:10">
      <c r="C31" s="179" t="s">
        <v>712</v>
      </c>
      <c r="D31" s="179"/>
      <c r="E31" s="179"/>
      <c r="F31" s="179"/>
    </row>
    <row r="32" spans="1:10" s="167" customFormat="1" ht="9.6">
      <c r="A32" s="167" t="s">
        <v>713</v>
      </c>
      <c r="B32" s="164" t="s">
        <v>714</v>
      </c>
      <c r="C32" s="165"/>
      <c r="D32" s="165"/>
      <c r="E32" s="165"/>
      <c r="F32" s="165"/>
      <c r="G32" s="165"/>
      <c r="H32" s="165"/>
      <c r="I32" s="165"/>
      <c r="J32" s="165"/>
    </row>
  </sheetData>
  <sortState ref="B18:E20">
    <sortCondition ref="C18:C20"/>
  </sortState>
  <mergeCells count="15">
    <mergeCell ref="C30:F30"/>
    <mergeCell ref="C31:F31"/>
    <mergeCell ref="A5:H5"/>
    <mergeCell ref="G1:H1"/>
    <mergeCell ref="A3:B3"/>
    <mergeCell ref="G3:H3"/>
    <mergeCell ref="A4:B4"/>
    <mergeCell ref="G4:H4"/>
    <mergeCell ref="C27:F27"/>
    <mergeCell ref="A7:H7"/>
    <mergeCell ref="A10:H10"/>
    <mergeCell ref="A11:H11"/>
    <mergeCell ref="G21:G22"/>
    <mergeCell ref="H21:H22"/>
    <mergeCell ref="C26:F26"/>
  </mergeCells>
  <conditionalFormatting sqref="G23">
    <cfRule type="cellIs" dxfId="76" priority="3" operator="equal">
      <formula>0</formula>
    </cfRule>
  </conditionalFormatting>
  <conditionalFormatting sqref="H23">
    <cfRule type="cellIs" dxfId="75" priority="2" operator="equal">
      <formula>0</formula>
    </cfRule>
  </conditionalFormatting>
  <conditionalFormatting sqref="F18:H20">
    <cfRule type="cellIs" dxfId="74" priority="1" operator="equal">
      <formula>0</formula>
    </cfRule>
  </conditionalFormatting>
  <pageMargins left="0.7" right="0.7" top="0.75" bottom="0.75" header="0.3" footer="0.3"/>
  <pageSetup paperSize="9" fitToHeight="0" orientation="landscape" r:id="rId1"/>
  <headerFooter>
    <oddFooter>&amp;A&amp;RStrona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J26"/>
  <sheetViews>
    <sheetView view="pageLayout" zoomScaleNormal="100" workbookViewId="0">
      <selection activeCell="J20" sqref="J20"/>
    </sheetView>
  </sheetViews>
  <sheetFormatPr defaultColWidth="9.109375" defaultRowHeight="13.8"/>
  <cols>
    <col min="1" max="1" width="4" style="24" customWidth="1"/>
    <col min="2" max="2" width="48.44140625" style="24" customWidth="1"/>
    <col min="3" max="3" width="14.44140625" style="24" customWidth="1"/>
    <col min="4" max="4" width="11" style="24" customWidth="1"/>
    <col min="5" max="5" width="9.109375" style="24"/>
    <col min="6" max="8" width="14.6640625" style="24" customWidth="1"/>
    <col min="9" max="16384" width="9.109375" style="24"/>
  </cols>
  <sheetData>
    <row r="1" spans="1:8" ht="15.6">
      <c r="G1" s="184" t="s">
        <v>361</v>
      </c>
      <c r="H1" s="184"/>
    </row>
    <row r="3" spans="1:8" ht="18.75" customHeight="1">
      <c r="A3" s="181" t="s">
        <v>12</v>
      </c>
      <c r="B3" s="181"/>
      <c r="G3" s="179" t="s">
        <v>0</v>
      </c>
      <c r="H3" s="179"/>
    </row>
    <row r="4" spans="1:8" ht="11.25" customHeight="1">
      <c r="A4" s="179" t="s">
        <v>2</v>
      </c>
      <c r="B4" s="179"/>
      <c r="G4" s="179" t="s">
        <v>1</v>
      </c>
      <c r="H4" s="179"/>
    </row>
    <row r="5" spans="1:8" ht="27.75" customHeight="1">
      <c r="A5" s="184" t="s">
        <v>3</v>
      </c>
      <c r="B5" s="184"/>
      <c r="C5" s="184"/>
      <c r="D5" s="184"/>
      <c r="E5" s="184"/>
      <c r="F5" s="184"/>
      <c r="G5" s="184"/>
      <c r="H5" s="184"/>
    </row>
    <row r="7" spans="1:8" ht="51" customHeight="1">
      <c r="A7" s="180" t="s">
        <v>514</v>
      </c>
      <c r="B7" s="180"/>
      <c r="C7" s="180"/>
      <c r="D7" s="180"/>
      <c r="E7" s="180"/>
      <c r="F7" s="180"/>
      <c r="G7" s="180"/>
      <c r="H7" s="180"/>
    </row>
    <row r="9" spans="1:8">
      <c r="A9" s="25" t="s">
        <v>4</v>
      </c>
    </row>
    <row r="10" spans="1:8" ht="21" customHeight="1">
      <c r="A10" s="181" t="s">
        <v>194</v>
      </c>
      <c r="B10" s="181"/>
      <c r="C10" s="181"/>
      <c r="D10" s="181"/>
      <c r="E10" s="181"/>
      <c r="F10" s="181"/>
      <c r="G10" s="181"/>
      <c r="H10" s="181"/>
    </row>
    <row r="11" spans="1:8">
      <c r="A11" s="182" t="s">
        <v>5</v>
      </c>
      <c r="B11" s="182"/>
      <c r="C11" s="182"/>
      <c r="D11" s="182"/>
      <c r="E11" s="182"/>
      <c r="F11" s="182"/>
      <c r="G11" s="182"/>
      <c r="H11" s="182"/>
    </row>
    <row r="13" spans="1:8">
      <c r="A13" s="25" t="s">
        <v>6</v>
      </c>
    </row>
    <row r="15" spans="1:8" ht="15.6">
      <c r="A15" s="25" t="s">
        <v>504</v>
      </c>
    </row>
    <row r="16" spans="1:8" ht="14.4" thickBot="1"/>
    <row r="17" spans="1:10" ht="45" customHeight="1" thickBot="1">
      <c r="A17" s="26" t="s">
        <v>7</v>
      </c>
      <c r="B17" s="27" t="s">
        <v>8</v>
      </c>
      <c r="C17" s="27" t="s">
        <v>193</v>
      </c>
      <c r="D17" s="27" t="s">
        <v>9</v>
      </c>
      <c r="E17" s="27" t="s">
        <v>10</v>
      </c>
      <c r="F17" s="27" t="s">
        <v>14</v>
      </c>
      <c r="G17" s="27" t="s">
        <v>11</v>
      </c>
      <c r="H17" s="28" t="s">
        <v>13</v>
      </c>
    </row>
    <row r="18" spans="1:10" s="48" customFormat="1" ht="18.600000000000001" customHeight="1" thickBot="1">
      <c r="A18" s="127">
        <v>1</v>
      </c>
      <c r="B18" s="151" t="s">
        <v>505</v>
      </c>
      <c r="C18" s="152" t="s">
        <v>506</v>
      </c>
      <c r="D18" s="153" t="s">
        <v>507</v>
      </c>
      <c r="E18" s="134">
        <v>2</v>
      </c>
      <c r="F18" s="143"/>
      <c r="G18" s="143"/>
      <c r="H18" s="154"/>
    </row>
    <row r="19" spans="1:10" ht="15" customHeight="1">
      <c r="G19" s="183" t="s">
        <v>23</v>
      </c>
      <c r="H19" s="183" t="s">
        <v>24</v>
      </c>
    </row>
    <row r="20" spans="1:10" ht="14.25" customHeight="1">
      <c r="G20" s="183"/>
      <c r="H20" s="183"/>
    </row>
    <row r="21" spans="1:10" ht="30" customHeight="1" thickBot="1">
      <c r="G21" s="36">
        <f>SUM(G18:G18)</f>
        <v>0</v>
      </c>
      <c r="H21" s="37">
        <f>SUM(H18:H18)</f>
        <v>0</v>
      </c>
    </row>
    <row r="24" spans="1:10">
      <c r="C24" s="179" t="s">
        <v>25</v>
      </c>
      <c r="D24" s="179"/>
      <c r="E24" s="179"/>
      <c r="F24" s="179"/>
    </row>
    <row r="25" spans="1:10">
      <c r="C25" s="179" t="s">
        <v>712</v>
      </c>
      <c r="D25" s="179"/>
      <c r="E25" s="179"/>
      <c r="F25" s="179"/>
    </row>
    <row r="26" spans="1:10" s="167" customFormat="1" ht="9.6">
      <c r="A26" s="167" t="s">
        <v>713</v>
      </c>
      <c r="B26" s="164" t="s">
        <v>714</v>
      </c>
      <c r="C26" s="165"/>
      <c r="D26" s="165"/>
      <c r="E26" s="165"/>
      <c r="F26" s="165"/>
      <c r="G26" s="165"/>
      <c r="H26" s="165"/>
      <c r="I26" s="165"/>
      <c r="J26" s="165"/>
    </row>
  </sheetData>
  <mergeCells count="13">
    <mergeCell ref="A5:H5"/>
    <mergeCell ref="G1:H1"/>
    <mergeCell ref="A3:B3"/>
    <mergeCell ref="G3:H3"/>
    <mergeCell ref="A4:B4"/>
    <mergeCell ref="G4:H4"/>
    <mergeCell ref="C25:F25"/>
    <mergeCell ref="A7:H7"/>
    <mergeCell ref="A10:H10"/>
    <mergeCell ref="A11:H11"/>
    <mergeCell ref="G19:G20"/>
    <mergeCell ref="H19:H20"/>
    <mergeCell ref="C24:F24"/>
  </mergeCells>
  <conditionalFormatting sqref="F18:H18">
    <cfRule type="cellIs" dxfId="73" priority="3" operator="equal">
      <formula>0</formula>
    </cfRule>
  </conditionalFormatting>
  <conditionalFormatting sqref="G21">
    <cfRule type="cellIs" dxfId="72" priority="2" operator="equal">
      <formula>0</formula>
    </cfRule>
  </conditionalFormatting>
  <conditionalFormatting sqref="H21">
    <cfRule type="cellIs" dxfId="71" priority="1" operator="equal">
      <formula>0</formula>
    </cfRule>
  </conditionalFormatting>
  <pageMargins left="0.7" right="0.7" top="0.75" bottom="0.75" header="0.3" footer="0.3"/>
  <pageSetup paperSize="9" orientation="landscape" r:id="rId1"/>
  <headerFooter>
    <oddFooter>&amp;CZałącznik nr 2.15 Linegal &amp;RStrona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T246"/>
  <sheetViews>
    <sheetView topLeftCell="A28" workbookViewId="0">
      <selection activeCell="A94" sqref="A94:XFD94"/>
    </sheetView>
  </sheetViews>
  <sheetFormatPr defaultColWidth="9.109375" defaultRowHeight="13.8"/>
  <cols>
    <col min="1" max="1" width="4.88671875" style="24" customWidth="1"/>
    <col min="2" max="2" width="47.6640625" style="38" customWidth="1"/>
    <col min="3" max="3" width="14.44140625" style="24" customWidth="1"/>
    <col min="4" max="4" width="11" style="24" customWidth="1"/>
    <col min="5" max="5" width="9.109375" style="24" customWidth="1"/>
    <col min="6" max="7" width="14.6640625" style="24" customWidth="1"/>
    <col min="8" max="8" width="14.6640625" style="91" customWidth="1"/>
    <col min="9" max="9" width="9.109375" style="44"/>
    <col min="10" max="11" width="9.109375" style="24"/>
    <col min="12" max="12" width="15" style="24" customWidth="1"/>
    <col min="13" max="16384" width="9.109375" style="24"/>
  </cols>
  <sheetData>
    <row r="1" spans="1:9" ht="15.6">
      <c r="G1" s="156" t="s">
        <v>360</v>
      </c>
      <c r="H1" s="156"/>
    </row>
    <row r="2" spans="1:9">
      <c r="A2" s="46"/>
      <c r="B2" s="160"/>
      <c r="C2" s="46"/>
      <c r="D2" s="46"/>
      <c r="E2" s="46"/>
      <c r="F2" s="46"/>
      <c r="G2" s="46"/>
      <c r="H2" s="46"/>
    </row>
    <row r="3" spans="1:9" ht="18.75" customHeight="1">
      <c r="A3" s="181" t="s">
        <v>12</v>
      </c>
      <c r="B3" s="181"/>
      <c r="G3" s="179" t="s">
        <v>0</v>
      </c>
      <c r="H3" s="179"/>
      <c r="I3" s="24"/>
    </row>
    <row r="4" spans="1:9" ht="11.25" customHeight="1">
      <c r="A4" s="179" t="s">
        <v>2</v>
      </c>
      <c r="B4" s="179"/>
      <c r="G4" s="179" t="s">
        <v>1</v>
      </c>
      <c r="H4" s="179"/>
      <c r="I4" s="24"/>
    </row>
    <row r="5" spans="1:9" ht="27.75" customHeight="1">
      <c r="A5" s="184" t="s">
        <v>3</v>
      </c>
      <c r="B5" s="184"/>
      <c r="C5" s="184"/>
      <c r="D5" s="184"/>
      <c r="E5" s="184"/>
      <c r="F5" s="184"/>
      <c r="G5" s="184"/>
      <c r="H5" s="184"/>
      <c r="I5" s="24"/>
    </row>
    <row r="6" spans="1:9">
      <c r="B6" s="24"/>
      <c r="H6" s="24"/>
      <c r="I6" s="24"/>
    </row>
    <row r="7" spans="1:9" ht="51" customHeight="1">
      <c r="A7" s="180" t="s">
        <v>514</v>
      </c>
      <c r="B7" s="180"/>
      <c r="C7" s="180"/>
      <c r="D7" s="180"/>
      <c r="E7" s="180"/>
      <c r="F7" s="180"/>
      <c r="G7" s="180"/>
      <c r="H7" s="180"/>
      <c r="I7" s="24"/>
    </row>
    <row r="8" spans="1:9">
      <c r="B8" s="24"/>
      <c r="H8" s="24"/>
      <c r="I8" s="24"/>
    </row>
    <row r="9" spans="1:9">
      <c r="A9" s="25" t="s">
        <v>4</v>
      </c>
      <c r="B9" s="24"/>
      <c r="H9" s="24"/>
      <c r="I9" s="24"/>
    </row>
    <row r="10" spans="1:9" ht="21" customHeight="1">
      <c r="A10" s="181" t="s">
        <v>194</v>
      </c>
      <c r="B10" s="181"/>
      <c r="C10" s="181"/>
      <c r="D10" s="181"/>
      <c r="E10" s="181"/>
      <c r="F10" s="181"/>
      <c r="G10" s="181"/>
      <c r="H10" s="181"/>
      <c r="I10" s="24"/>
    </row>
    <row r="11" spans="1:9">
      <c r="A11" s="182" t="s">
        <v>5</v>
      </c>
      <c r="B11" s="182"/>
      <c r="C11" s="182"/>
      <c r="D11" s="182"/>
      <c r="E11" s="182"/>
      <c r="F11" s="182"/>
      <c r="G11" s="182"/>
      <c r="H11" s="182"/>
      <c r="I11" s="24"/>
    </row>
    <row r="12" spans="1:9">
      <c r="A12" s="46"/>
      <c r="B12" s="160"/>
      <c r="C12" s="46"/>
      <c r="D12" s="46"/>
      <c r="E12" s="46"/>
      <c r="F12" s="46"/>
      <c r="G12" s="46"/>
      <c r="H12" s="46"/>
    </row>
    <row r="13" spans="1:9">
      <c r="A13" s="72" t="s">
        <v>6</v>
      </c>
      <c r="B13" s="160"/>
      <c r="C13" s="46"/>
      <c r="D13" s="46"/>
      <c r="E13" s="96"/>
      <c r="F13" s="18"/>
      <c r="G13" s="18"/>
      <c r="H13" s="46"/>
    </row>
    <row r="14" spans="1:9">
      <c r="A14" s="46"/>
      <c r="B14" s="160"/>
      <c r="C14" s="46"/>
      <c r="D14" s="46"/>
      <c r="E14" s="46"/>
      <c r="F14" s="46"/>
      <c r="G14" s="46"/>
      <c r="H14" s="46"/>
    </row>
    <row r="15" spans="1:9" ht="15.6">
      <c r="A15" s="72" t="s">
        <v>248</v>
      </c>
      <c r="B15" s="160"/>
      <c r="C15" s="46"/>
      <c r="D15" s="46"/>
      <c r="E15" s="46"/>
      <c r="F15" s="46"/>
      <c r="G15" s="46"/>
      <c r="H15" s="46"/>
    </row>
    <row r="16" spans="1:9" ht="14.4" thickBot="1">
      <c r="A16" s="46"/>
      <c r="B16" s="160"/>
      <c r="C16" s="46"/>
      <c r="D16" s="46"/>
      <c r="E16" s="46"/>
      <c r="F16" s="46"/>
      <c r="G16" s="46"/>
      <c r="H16" s="46"/>
    </row>
    <row r="17" spans="1:20" s="48" customFormat="1" ht="42" thickBot="1">
      <c r="A17" s="104" t="s">
        <v>7</v>
      </c>
      <c r="B17" s="105" t="s">
        <v>8</v>
      </c>
      <c r="C17" s="105" t="s">
        <v>193</v>
      </c>
      <c r="D17" s="105" t="s">
        <v>9</v>
      </c>
      <c r="E17" s="105" t="s">
        <v>10</v>
      </c>
      <c r="F17" s="105" t="s">
        <v>14</v>
      </c>
      <c r="G17" s="105" t="s">
        <v>11</v>
      </c>
      <c r="H17" s="106" t="s">
        <v>13</v>
      </c>
      <c r="I17" s="93"/>
    </row>
    <row r="18" spans="1:20" s="48" customFormat="1" ht="19.95" customHeight="1">
      <c r="A18" s="21" t="s">
        <v>515</v>
      </c>
      <c r="B18" s="175" t="s">
        <v>153</v>
      </c>
      <c r="C18" s="62">
        <v>20281</v>
      </c>
      <c r="D18" s="62" t="s">
        <v>370</v>
      </c>
      <c r="E18" s="62">
        <v>1</v>
      </c>
      <c r="F18" s="29"/>
      <c r="G18" s="29"/>
      <c r="H18" s="42"/>
      <c r="I18" s="93"/>
    </row>
    <row r="19" spans="1:20" s="48" customFormat="1" ht="21" customHeight="1">
      <c r="A19" s="22" t="s">
        <v>516</v>
      </c>
      <c r="B19" s="172" t="s">
        <v>321</v>
      </c>
      <c r="C19" s="64">
        <v>34851</v>
      </c>
      <c r="D19" s="64" t="s">
        <v>17</v>
      </c>
      <c r="E19" s="64">
        <v>4</v>
      </c>
      <c r="F19" s="32"/>
      <c r="G19" s="32"/>
      <c r="H19" s="43"/>
      <c r="I19" s="93"/>
    </row>
    <row r="20" spans="1:20" s="48" customFormat="1" ht="33.75" customHeight="1">
      <c r="A20" s="22" t="s">
        <v>517</v>
      </c>
      <c r="B20" s="171" t="s">
        <v>227</v>
      </c>
      <c r="C20" s="64">
        <v>34856</v>
      </c>
      <c r="D20" s="64" t="s">
        <v>17</v>
      </c>
      <c r="E20" s="64">
        <v>4</v>
      </c>
      <c r="F20" s="32"/>
      <c r="G20" s="32"/>
      <c r="H20" s="43"/>
      <c r="I20" s="93"/>
      <c r="M20" s="18"/>
      <c r="N20" s="18"/>
      <c r="O20" s="18"/>
      <c r="P20" s="18"/>
      <c r="Q20" s="18"/>
      <c r="R20" s="18"/>
      <c r="S20" s="18"/>
      <c r="T20" s="18"/>
    </row>
    <row r="21" spans="1:20" s="48" customFormat="1">
      <c r="A21" s="22" t="s">
        <v>518</v>
      </c>
      <c r="B21" s="171" t="s">
        <v>319</v>
      </c>
      <c r="C21" s="64">
        <v>34860</v>
      </c>
      <c r="D21" s="64" t="s">
        <v>17</v>
      </c>
      <c r="E21" s="64">
        <v>2</v>
      </c>
      <c r="F21" s="32"/>
      <c r="G21" s="32"/>
      <c r="H21" s="43"/>
      <c r="I21" s="93"/>
      <c r="M21" s="18"/>
      <c r="N21" s="18"/>
      <c r="O21" s="18"/>
      <c r="P21" s="18"/>
      <c r="Q21" s="18"/>
      <c r="R21" s="18"/>
      <c r="S21" s="18"/>
      <c r="T21" s="18"/>
    </row>
    <row r="22" spans="1:20" s="48" customFormat="1" ht="18" customHeight="1">
      <c r="A22" s="22" t="s">
        <v>519</v>
      </c>
      <c r="B22" s="171" t="s">
        <v>236</v>
      </c>
      <c r="C22" s="64">
        <v>47124</v>
      </c>
      <c r="D22" s="64" t="s">
        <v>184</v>
      </c>
      <c r="E22" s="64">
        <v>1</v>
      </c>
      <c r="F22" s="32"/>
      <c r="G22" s="32"/>
      <c r="H22" s="43"/>
      <c r="I22" s="93"/>
      <c r="M22" s="6"/>
      <c r="N22" s="6"/>
      <c r="O22" s="4"/>
      <c r="P22" s="4"/>
      <c r="Q22" s="19"/>
      <c r="R22" s="7"/>
      <c r="S22" s="4"/>
      <c r="T22" s="19"/>
    </row>
    <row r="23" spans="1:20" s="48" customFormat="1" ht="18" customHeight="1">
      <c r="A23" s="22" t="s">
        <v>520</v>
      </c>
      <c r="B23" s="171" t="s">
        <v>237</v>
      </c>
      <c r="C23" s="64">
        <v>47129</v>
      </c>
      <c r="D23" s="64" t="s">
        <v>184</v>
      </c>
      <c r="E23" s="64">
        <v>1</v>
      </c>
      <c r="F23" s="32"/>
      <c r="G23" s="32"/>
      <c r="H23" s="43"/>
      <c r="I23" s="93"/>
      <c r="M23" s="6"/>
      <c r="N23" s="4"/>
      <c r="O23" s="4"/>
      <c r="P23" s="4"/>
      <c r="Q23" s="19"/>
      <c r="R23" s="7"/>
      <c r="S23" s="4"/>
      <c r="T23" s="19"/>
    </row>
    <row r="24" spans="1:20" s="48" customFormat="1" ht="16.95" customHeight="1">
      <c r="A24" s="22" t="s">
        <v>521</v>
      </c>
      <c r="B24" s="171" t="s">
        <v>235</v>
      </c>
      <c r="C24" s="64">
        <v>47132</v>
      </c>
      <c r="D24" s="64" t="s">
        <v>184</v>
      </c>
      <c r="E24" s="64">
        <v>1</v>
      </c>
      <c r="F24" s="32"/>
      <c r="G24" s="32"/>
      <c r="H24" s="43"/>
      <c r="I24" s="93"/>
      <c r="M24" s="6"/>
      <c r="N24" s="4"/>
      <c r="O24" s="4"/>
      <c r="P24" s="1"/>
      <c r="Q24" s="19"/>
      <c r="R24" s="4"/>
      <c r="S24" s="4"/>
      <c r="T24" s="19"/>
    </row>
    <row r="25" spans="1:20" s="48" customFormat="1" ht="18" customHeight="1">
      <c r="A25" s="22" t="s">
        <v>522</v>
      </c>
      <c r="B25" s="171" t="s">
        <v>326</v>
      </c>
      <c r="C25" s="64">
        <v>47133</v>
      </c>
      <c r="D25" s="64" t="s">
        <v>184</v>
      </c>
      <c r="E25" s="64">
        <v>1</v>
      </c>
      <c r="F25" s="32"/>
      <c r="G25" s="32"/>
      <c r="H25" s="43"/>
      <c r="I25" s="93"/>
      <c r="M25" s="6"/>
      <c r="N25" s="4"/>
      <c r="O25" s="4"/>
      <c r="P25" s="1"/>
      <c r="Q25" s="19"/>
      <c r="R25" s="4"/>
      <c r="S25" s="4"/>
      <c r="T25" s="19"/>
    </row>
    <row r="26" spans="1:20" s="48" customFormat="1" ht="32.4" customHeight="1">
      <c r="A26" s="22" t="s">
        <v>523</v>
      </c>
      <c r="B26" s="171" t="s">
        <v>720</v>
      </c>
      <c r="C26" s="64">
        <v>60737</v>
      </c>
      <c r="D26" s="64" t="s">
        <v>36</v>
      </c>
      <c r="E26" s="64">
        <v>2</v>
      </c>
      <c r="F26" s="32"/>
      <c r="G26" s="32"/>
      <c r="H26" s="43"/>
      <c r="I26" s="93"/>
      <c r="M26" s="6"/>
      <c r="N26" s="6"/>
      <c r="O26" s="4"/>
      <c r="P26" s="4"/>
      <c r="Q26" s="19"/>
      <c r="R26" s="7"/>
      <c r="S26" s="4"/>
      <c r="T26" s="19"/>
    </row>
    <row r="27" spans="1:20" s="48" customFormat="1" ht="32.4" customHeight="1">
      <c r="A27" s="22" t="s">
        <v>524</v>
      </c>
      <c r="B27" s="171" t="s">
        <v>320</v>
      </c>
      <c r="C27" s="64">
        <v>60741</v>
      </c>
      <c r="D27" s="64" t="s">
        <v>168</v>
      </c>
      <c r="E27" s="64">
        <v>1</v>
      </c>
      <c r="F27" s="32"/>
      <c r="G27" s="32"/>
      <c r="H27" s="43"/>
      <c r="I27" s="93"/>
      <c r="M27" s="6"/>
      <c r="N27" s="6"/>
      <c r="O27" s="4"/>
      <c r="P27" s="4"/>
      <c r="Q27" s="19"/>
      <c r="R27" s="7"/>
      <c r="S27" s="4"/>
      <c r="T27" s="19"/>
    </row>
    <row r="28" spans="1:20" s="48" customFormat="1" ht="19.95" customHeight="1">
      <c r="A28" s="22" t="s">
        <v>528</v>
      </c>
      <c r="B28" s="171" t="s">
        <v>216</v>
      </c>
      <c r="C28" s="64">
        <v>73594</v>
      </c>
      <c r="D28" s="64" t="s">
        <v>42</v>
      </c>
      <c r="E28" s="64">
        <f>1+1</f>
        <v>2</v>
      </c>
      <c r="F28" s="32"/>
      <c r="G28" s="32"/>
      <c r="H28" s="43"/>
      <c r="I28" s="93"/>
      <c r="M28" s="6"/>
      <c r="N28" s="6"/>
      <c r="O28" s="4"/>
      <c r="P28" s="4"/>
      <c r="Q28" s="19"/>
      <c r="R28" s="7"/>
      <c r="S28" s="4"/>
      <c r="T28" s="19"/>
    </row>
    <row r="29" spans="1:20" s="48" customFormat="1" ht="31.5" customHeight="1">
      <c r="A29" s="22" t="s">
        <v>529</v>
      </c>
      <c r="B29" s="171" t="s">
        <v>77</v>
      </c>
      <c r="C29" s="64">
        <v>100030</v>
      </c>
      <c r="D29" s="64" t="s">
        <v>17</v>
      </c>
      <c r="E29" s="64">
        <v>10</v>
      </c>
      <c r="F29" s="32"/>
      <c r="G29" s="32"/>
      <c r="H29" s="43"/>
      <c r="I29" s="124"/>
      <c r="M29" s="9"/>
      <c r="N29" s="6"/>
      <c r="O29" s="4"/>
      <c r="P29" s="4"/>
      <c r="Q29" s="19"/>
      <c r="R29" s="7"/>
      <c r="S29" s="4"/>
      <c r="T29" s="19"/>
    </row>
    <row r="30" spans="1:20" s="48" customFormat="1" ht="15">
      <c r="A30" s="22" t="s">
        <v>530</v>
      </c>
      <c r="B30" s="171" t="s">
        <v>100</v>
      </c>
      <c r="C30" s="64">
        <v>100066</v>
      </c>
      <c r="D30" s="64" t="s">
        <v>199</v>
      </c>
      <c r="E30" s="64">
        <v>2</v>
      </c>
      <c r="F30" s="32"/>
      <c r="G30" s="32"/>
      <c r="H30" s="43"/>
      <c r="I30" s="124"/>
      <c r="J30" s="99"/>
      <c r="M30" s="6"/>
      <c r="N30" s="4"/>
      <c r="O30" s="4"/>
      <c r="P30" s="4"/>
      <c r="Q30" s="19"/>
      <c r="R30" s="7"/>
      <c r="S30" s="4"/>
      <c r="T30" s="19"/>
    </row>
    <row r="31" spans="1:20" s="48" customFormat="1" ht="15">
      <c r="A31" s="22" t="s">
        <v>531</v>
      </c>
      <c r="B31" s="171" t="s">
        <v>100</v>
      </c>
      <c r="C31" s="64">
        <v>100066</v>
      </c>
      <c r="D31" s="64" t="s">
        <v>35</v>
      </c>
      <c r="E31" s="64">
        <v>2</v>
      </c>
      <c r="F31" s="32"/>
      <c r="G31" s="32"/>
      <c r="H31" s="43"/>
      <c r="I31" s="124"/>
      <c r="J31" s="99"/>
      <c r="K31" s="18"/>
      <c r="L31" s="18"/>
      <c r="M31" s="6"/>
      <c r="N31" s="4"/>
      <c r="O31" s="4"/>
      <c r="P31" s="1"/>
      <c r="Q31" s="19"/>
      <c r="R31" s="4"/>
      <c r="S31" s="4"/>
      <c r="T31" s="19"/>
    </row>
    <row r="32" spans="1:20" s="48" customFormat="1" ht="30" customHeight="1">
      <c r="A32" s="22" t="s">
        <v>532</v>
      </c>
      <c r="B32" s="171" t="s">
        <v>98</v>
      </c>
      <c r="C32" s="64">
        <v>100165</v>
      </c>
      <c r="D32" s="64" t="s">
        <v>36</v>
      </c>
      <c r="E32" s="64">
        <v>1</v>
      </c>
      <c r="F32" s="32"/>
      <c r="G32" s="32"/>
      <c r="H32" s="43"/>
      <c r="I32" s="124"/>
      <c r="J32" s="99"/>
      <c r="K32" s="18"/>
      <c r="L32" s="18"/>
      <c r="M32" s="6"/>
      <c r="N32" s="6"/>
      <c r="O32" s="4"/>
      <c r="P32" s="4"/>
      <c r="Q32" s="19"/>
      <c r="R32" s="7"/>
      <c r="S32" s="4"/>
      <c r="T32" s="19"/>
    </row>
    <row r="33" spans="1:20" s="48" customFormat="1" ht="18" customHeight="1">
      <c r="A33" s="22" t="s">
        <v>533</v>
      </c>
      <c r="B33" s="171" t="s">
        <v>103</v>
      </c>
      <c r="C33" s="64">
        <v>100318</v>
      </c>
      <c r="D33" s="64" t="s">
        <v>35</v>
      </c>
      <c r="E33" s="64">
        <v>25</v>
      </c>
      <c r="F33" s="32"/>
      <c r="G33" s="32"/>
      <c r="H33" s="43"/>
      <c r="I33" s="93"/>
      <c r="K33" s="4"/>
      <c r="L33" s="5"/>
      <c r="M33" s="6"/>
      <c r="N33" s="6"/>
      <c r="O33" s="4"/>
      <c r="P33" s="4"/>
      <c r="Q33" s="19"/>
      <c r="R33" s="7"/>
      <c r="S33" s="4"/>
      <c r="T33" s="19"/>
    </row>
    <row r="34" spans="1:20" s="48" customFormat="1" ht="18" customHeight="1">
      <c r="A34" s="22" t="s">
        <v>534</v>
      </c>
      <c r="B34" s="171" t="s">
        <v>67</v>
      </c>
      <c r="C34" s="64">
        <v>100335</v>
      </c>
      <c r="D34" s="64" t="s">
        <v>367</v>
      </c>
      <c r="E34" s="64">
        <v>4</v>
      </c>
      <c r="F34" s="32"/>
      <c r="G34" s="32"/>
      <c r="H34" s="43"/>
      <c r="I34" s="93"/>
      <c r="K34" s="4"/>
      <c r="L34" s="5"/>
      <c r="M34" s="6"/>
      <c r="N34" s="6"/>
      <c r="O34" s="4"/>
      <c r="P34" s="4"/>
      <c r="Q34" s="19"/>
      <c r="R34" s="7"/>
      <c r="S34" s="4"/>
      <c r="T34" s="19"/>
    </row>
    <row r="35" spans="1:20" s="48" customFormat="1" ht="27.6">
      <c r="A35" s="22" t="s">
        <v>535</v>
      </c>
      <c r="B35" s="171" t="s">
        <v>690</v>
      </c>
      <c r="C35" s="64">
        <v>100337</v>
      </c>
      <c r="D35" s="64" t="s">
        <v>35</v>
      </c>
      <c r="E35" s="64">
        <v>4</v>
      </c>
      <c r="F35" s="32"/>
      <c r="G35" s="32"/>
      <c r="H35" s="43"/>
      <c r="I35" s="93"/>
      <c r="K35" s="4"/>
      <c r="L35" s="3"/>
      <c r="M35" s="6"/>
      <c r="N35" s="4"/>
      <c r="O35" s="4"/>
      <c r="P35" s="4"/>
      <c r="Q35" s="19"/>
      <c r="R35" s="7"/>
      <c r="S35" s="4"/>
      <c r="T35" s="19"/>
    </row>
    <row r="36" spans="1:20" s="48" customFormat="1" ht="18" customHeight="1">
      <c r="A36" s="22" t="s">
        <v>536</v>
      </c>
      <c r="B36" s="171" t="s">
        <v>96</v>
      </c>
      <c r="C36" s="64">
        <v>100441</v>
      </c>
      <c r="D36" s="64" t="s">
        <v>35</v>
      </c>
      <c r="E36" s="64">
        <v>16</v>
      </c>
      <c r="F36" s="32"/>
      <c r="G36" s="32"/>
      <c r="H36" s="43"/>
      <c r="I36" s="93"/>
      <c r="K36" s="4"/>
      <c r="L36" s="5"/>
      <c r="M36" s="6"/>
      <c r="N36" s="4"/>
      <c r="O36" s="4"/>
      <c r="P36" s="4"/>
      <c r="Q36" s="19"/>
      <c r="R36" s="7"/>
      <c r="S36" s="4"/>
      <c r="T36" s="19"/>
    </row>
    <row r="37" spans="1:20" s="48" customFormat="1" ht="15">
      <c r="A37" s="189" t="s">
        <v>537</v>
      </c>
      <c r="B37" s="190" t="s">
        <v>99</v>
      </c>
      <c r="C37" s="191">
        <v>100517</v>
      </c>
      <c r="D37" s="191" t="s">
        <v>199</v>
      </c>
      <c r="E37" s="191">
        <v>2</v>
      </c>
      <c r="F37" s="192"/>
      <c r="G37" s="192"/>
      <c r="H37" s="193"/>
      <c r="I37" s="93"/>
      <c r="K37" s="4"/>
      <c r="L37" s="5"/>
      <c r="M37" s="6"/>
      <c r="N37" s="4"/>
      <c r="O37" s="4"/>
      <c r="P37" s="4"/>
      <c r="Q37" s="19"/>
      <c r="R37" s="7"/>
      <c r="S37" s="4"/>
      <c r="T37" s="19"/>
    </row>
    <row r="38" spans="1:20" s="48" customFormat="1" ht="15">
      <c r="A38" s="22" t="s">
        <v>538</v>
      </c>
      <c r="B38" s="171" t="s">
        <v>101</v>
      </c>
      <c r="C38" s="64">
        <v>100714</v>
      </c>
      <c r="D38" s="64" t="s">
        <v>35</v>
      </c>
      <c r="E38" s="64">
        <v>1</v>
      </c>
      <c r="F38" s="32"/>
      <c r="G38" s="32"/>
      <c r="H38" s="43"/>
      <c r="I38" s="93"/>
      <c r="K38" s="4"/>
      <c r="L38" s="5"/>
      <c r="M38" s="6"/>
      <c r="N38" s="4"/>
      <c r="O38" s="4"/>
      <c r="P38" s="4"/>
      <c r="Q38" s="19"/>
      <c r="R38" s="7"/>
      <c r="S38" s="4"/>
      <c r="T38" s="19"/>
    </row>
    <row r="39" spans="1:20" s="48" customFormat="1" ht="27.6">
      <c r="A39" s="189" t="s">
        <v>539</v>
      </c>
      <c r="B39" s="190" t="s">
        <v>396</v>
      </c>
      <c r="C39" s="191">
        <v>100795</v>
      </c>
      <c r="D39" s="191">
        <v>2.5</v>
      </c>
      <c r="E39" s="191">
        <v>20</v>
      </c>
      <c r="F39" s="192"/>
      <c r="G39" s="192"/>
      <c r="H39" s="193"/>
      <c r="I39" s="93"/>
      <c r="K39" s="4"/>
      <c r="L39" s="5"/>
      <c r="M39" s="6"/>
      <c r="N39" s="4"/>
      <c r="O39" s="4"/>
      <c r="P39" s="4"/>
      <c r="Q39" s="19"/>
      <c r="R39" s="7"/>
      <c r="S39" s="4"/>
      <c r="T39" s="19"/>
    </row>
    <row r="40" spans="1:20" s="85" customFormat="1" ht="32.4" customHeight="1">
      <c r="A40" s="22" t="s">
        <v>540</v>
      </c>
      <c r="B40" s="171" t="s">
        <v>82</v>
      </c>
      <c r="C40" s="64">
        <v>101145</v>
      </c>
      <c r="D40" s="64" t="s">
        <v>168</v>
      </c>
      <c r="E40" s="64">
        <v>1</v>
      </c>
      <c r="F40" s="32"/>
      <c r="G40" s="32"/>
      <c r="H40" s="43"/>
      <c r="I40" s="93"/>
      <c r="J40" s="48"/>
      <c r="K40" s="4"/>
      <c r="L40" s="5"/>
      <c r="M40" s="88"/>
      <c r="N40" s="86"/>
      <c r="O40" s="86"/>
      <c r="P40" s="89"/>
      <c r="Q40" s="90"/>
      <c r="R40" s="86"/>
      <c r="S40" s="89"/>
    </row>
    <row r="41" spans="1:20" s="48" customFormat="1" ht="28.5" customHeight="1">
      <c r="A41" s="22" t="s">
        <v>541</v>
      </c>
      <c r="B41" s="171" t="s">
        <v>91</v>
      </c>
      <c r="C41" s="64">
        <v>101182</v>
      </c>
      <c r="D41" s="64" t="s">
        <v>38</v>
      </c>
      <c r="E41" s="64">
        <v>3</v>
      </c>
      <c r="F41" s="32"/>
      <c r="G41" s="32"/>
      <c r="H41" s="43"/>
      <c r="I41" s="93"/>
      <c r="K41" s="4"/>
      <c r="L41" s="5"/>
      <c r="M41" s="6"/>
      <c r="N41" s="4"/>
      <c r="O41" s="4"/>
      <c r="P41" s="4"/>
      <c r="Q41" s="19"/>
      <c r="R41" s="7"/>
      <c r="S41" s="4"/>
      <c r="T41" s="19"/>
    </row>
    <row r="42" spans="1:20" s="48" customFormat="1" ht="15">
      <c r="A42" s="189" t="s">
        <v>542</v>
      </c>
      <c r="B42" s="190" t="s">
        <v>240</v>
      </c>
      <c r="C42" s="191">
        <v>101440</v>
      </c>
      <c r="D42" s="191" t="s">
        <v>284</v>
      </c>
      <c r="E42" s="191">
        <v>1</v>
      </c>
      <c r="F42" s="192"/>
      <c r="G42" s="192"/>
      <c r="H42" s="193"/>
      <c r="I42" s="93"/>
      <c r="K42" s="4"/>
      <c r="L42" s="5"/>
      <c r="M42" s="6"/>
      <c r="N42" s="4"/>
      <c r="O42" s="4"/>
      <c r="P42" s="4"/>
      <c r="Q42" s="19"/>
      <c r="R42" s="7"/>
      <c r="S42" s="4"/>
      <c r="T42" s="19"/>
    </row>
    <row r="43" spans="1:20" s="48" customFormat="1" ht="15">
      <c r="A43" s="22" t="s">
        <v>543</v>
      </c>
      <c r="B43" s="171" t="s">
        <v>97</v>
      </c>
      <c r="C43" s="64">
        <v>101518</v>
      </c>
      <c r="D43" s="64" t="s">
        <v>367</v>
      </c>
      <c r="E43" s="64">
        <v>2</v>
      </c>
      <c r="F43" s="32"/>
      <c r="G43" s="32"/>
      <c r="H43" s="43"/>
      <c r="I43" s="93"/>
      <c r="K43" s="4"/>
      <c r="L43" s="5"/>
      <c r="M43" s="6"/>
      <c r="N43" s="4"/>
      <c r="O43" s="4"/>
      <c r="P43" s="1"/>
      <c r="Q43" s="19"/>
      <c r="R43" s="4"/>
      <c r="S43" s="4"/>
      <c r="T43" s="19"/>
    </row>
    <row r="44" spans="1:20" s="48" customFormat="1" ht="15">
      <c r="A44" s="22" t="s">
        <v>544</v>
      </c>
      <c r="B44" s="171" t="s">
        <v>81</v>
      </c>
      <c r="C44" s="64">
        <v>102039</v>
      </c>
      <c r="D44" s="64" t="s">
        <v>284</v>
      </c>
      <c r="E44" s="64">
        <v>1</v>
      </c>
      <c r="F44" s="32"/>
      <c r="G44" s="32"/>
      <c r="H44" s="43"/>
      <c r="I44" s="93"/>
      <c r="K44" s="4"/>
      <c r="L44" s="5"/>
      <c r="M44" s="6"/>
      <c r="N44" s="4"/>
      <c r="O44" s="4"/>
      <c r="P44" s="1"/>
      <c r="Q44" s="19"/>
      <c r="R44" s="4"/>
      <c r="S44" s="4"/>
      <c r="T44" s="19"/>
    </row>
    <row r="45" spans="1:20" s="48" customFormat="1" ht="30.6" customHeight="1">
      <c r="A45" s="22" t="s">
        <v>545</v>
      </c>
      <c r="B45" s="171" t="s">
        <v>108</v>
      </c>
      <c r="C45" s="64">
        <v>102703</v>
      </c>
      <c r="D45" s="64" t="s">
        <v>168</v>
      </c>
      <c r="E45" s="64">
        <v>2</v>
      </c>
      <c r="F45" s="32"/>
      <c r="G45" s="32"/>
      <c r="H45" s="43"/>
      <c r="I45" s="93"/>
      <c r="K45" s="4"/>
      <c r="L45" s="5"/>
      <c r="M45" s="6"/>
      <c r="N45" s="4"/>
      <c r="O45" s="4"/>
      <c r="P45" s="1"/>
      <c r="Q45" s="19"/>
      <c r="R45" s="4"/>
      <c r="S45" s="4"/>
      <c r="T45" s="19"/>
    </row>
    <row r="46" spans="1:20" s="48" customFormat="1" ht="18" customHeight="1">
      <c r="A46" s="22" t="s">
        <v>546</v>
      </c>
      <c r="B46" s="171" t="s">
        <v>239</v>
      </c>
      <c r="C46" s="64">
        <v>102703</v>
      </c>
      <c r="D46" s="64" t="s">
        <v>38</v>
      </c>
      <c r="E46" s="64">
        <v>1</v>
      </c>
      <c r="F46" s="32"/>
      <c r="G46" s="32"/>
      <c r="H46" s="43"/>
      <c r="I46" s="93"/>
      <c r="K46" s="4"/>
      <c r="L46" s="5"/>
      <c r="M46" s="6"/>
      <c r="N46" s="6"/>
      <c r="O46" s="4"/>
      <c r="P46" s="4"/>
      <c r="Q46" s="19"/>
      <c r="R46" s="7"/>
      <c r="S46" s="4"/>
      <c r="T46" s="19"/>
    </row>
    <row r="47" spans="1:20" s="48" customFormat="1" ht="30.6" customHeight="1">
      <c r="A47" s="22" t="s">
        <v>547</v>
      </c>
      <c r="B47" s="171" t="s">
        <v>344</v>
      </c>
      <c r="C47" s="64">
        <v>103965</v>
      </c>
      <c r="D47" s="64" t="s">
        <v>42</v>
      </c>
      <c r="E47" s="64">
        <v>1</v>
      </c>
      <c r="F47" s="32"/>
      <c r="G47" s="32"/>
      <c r="H47" s="43"/>
      <c r="I47" s="93"/>
      <c r="K47" s="4"/>
      <c r="L47" s="5"/>
      <c r="M47" s="6"/>
      <c r="N47" s="6"/>
      <c r="O47" s="4"/>
      <c r="P47" s="4"/>
      <c r="Q47" s="19"/>
      <c r="R47" s="7"/>
      <c r="S47" s="4"/>
      <c r="T47" s="19"/>
    </row>
    <row r="48" spans="1:20" s="48" customFormat="1" ht="30.6" customHeight="1">
      <c r="A48" s="22" t="s">
        <v>548</v>
      </c>
      <c r="B48" s="171" t="s">
        <v>349</v>
      </c>
      <c r="C48" s="64">
        <v>104239</v>
      </c>
      <c r="D48" s="64" t="s">
        <v>199</v>
      </c>
      <c r="E48" s="64">
        <v>1</v>
      </c>
      <c r="F48" s="32"/>
      <c r="G48" s="32"/>
      <c r="H48" s="43"/>
      <c r="I48" s="93"/>
      <c r="K48" s="4"/>
      <c r="L48" s="5"/>
      <c r="M48" s="6"/>
      <c r="N48" s="6"/>
      <c r="O48" s="4"/>
      <c r="P48" s="4"/>
      <c r="Q48" s="19"/>
      <c r="R48" s="7"/>
      <c r="S48" s="4"/>
      <c r="T48" s="19"/>
    </row>
    <row r="49" spans="1:20" s="48" customFormat="1" ht="30" customHeight="1">
      <c r="A49" s="22" t="s">
        <v>549</v>
      </c>
      <c r="B49" s="171" t="s">
        <v>110</v>
      </c>
      <c r="C49" s="64">
        <v>104371</v>
      </c>
      <c r="D49" s="64" t="s">
        <v>17</v>
      </c>
      <c r="E49" s="64">
        <v>20</v>
      </c>
      <c r="F49" s="32"/>
      <c r="G49" s="32"/>
      <c r="H49" s="43"/>
      <c r="I49" s="93"/>
      <c r="K49" s="4"/>
      <c r="L49" s="5"/>
      <c r="M49" s="6"/>
      <c r="N49" s="6"/>
      <c r="O49" s="4"/>
      <c r="P49" s="4"/>
      <c r="Q49" s="19"/>
      <c r="R49" s="7"/>
      <c r="S49" s="4"/>
      <c r="T49" s="19"/>
    </row>
    <row r="50" spans="1:20" s="48" customFormat="1" ht="24.6" customHeight="1">
      <c r="A50" s="22" t="s">
        <v>550</v>
      </c>
      <c r="B50" s="171" t="s">
        <v>322</v>
      </c>
      <c r="C50" s="64">
        <v>104391</v>
      </c>
      <c r="D50" s="64" t="s">
        <v>17</v>
      </c>
      <c r="E50" s="64">
        <v>4</v>
      </c>
      <c r="F50" s="32"/>
      <c r="G50" s="32"/>
      <c r="H50" s="43"/>
      <c r="I50" s="93"/>
      <c r="M50" s="6"/>
      <c r="N50" s="6"/>
      <c r="O50" s="4"/>
      <c r="P50" s="4"/>
      <c r="Q50" s="19"/>
      <c r="R50" s="7"/>
      <c r="S50" s="4"/>
      <c r="T50" s="19"/>
    </row>
    <row r="51" spans="1:20" s="48" customFormat="1" ht="21.6" customHeight="1">
      <c r="A51" s="22" t="s">
        <v>551</v>
      </c>
      <c r="B51" s="171" t="s">
        <v>66</v>
      </c>
      <c r="C51" s="64">
        <v>104616</v>
      </c>
      <c r="D51" s="64" t="s">
        <v>38</v>
      </c>
      <c r="E51" s="64">
        <v>1</v>
      </c>
      <c r="F51" s="32"/>
      <c r="G51" s="32"/>
      <c r="H51" s="43"/>
      <c r="I51" s="93"/>
      <c r="K51" s="4"/>
      <c r="L51" s="5"/>
      <c r="M51" s="6"/>
      <c r="N51" s="6"/>
      <c r="O51" s="4"/>
      <c r="P51" s="4"/>
      <c r="Q51" s="19"/>
      <c r="R51" s="7"/>
      <c r="S51" s="4"/>
      <c r="T51" s="19"/>
    </row>
    <row r="52" spans="1:20" s="48" customFormat="1" ht="33.6" customHeight="1">
      <c r="A52" s="22" t="s">
        <v>552</v>
      </c>
      <c r="B52" s="171" t="s">
        <v>75</v>
      </c>
      <c r="C52" s="64">
        <v>104619</v>
      </c>
      <c r="D52" s="64" t="s">
        <v>38</v>
      </c>
      <c r="E52" s="64">
        <v>3</v>
      </c>
      <c r="F52" s="32"/>
      <c r="G52" s="32"/>
      <c r="H52" s="43"/>
      <c r="I52" s="93"/>
      <c r="K52" s="4"/>
      <c r="L52" s="5"/>
      <c r="M52" s="6"/>
      <c r="N52" s="6"/>
      <c r="O52" s="4"/>
      <c r="P52" s="4"/>
      <c r="Q52" s="19"/>
      <c r="R52" s="7"/>
      <c r="S52" s="4"/>
      <c r="T52" s="19"/>
    </row>
    <row r="53" spans="1:20" s="48" customFormat="1" ht="15">
      <c r="A53" s="22" t="s">
        <v>553</v>
      </c>
      <c r="B53" s="171" t="s">
        <v>323</v>
      </c>
      <c r="C53" s="64">
        <v>104717</v>
      </c>
      <c r="D53" s="64" t="s">
        <v>17</v>
      </c>
      <c r="E53" s="64">
        <v>2</v>
      </c>
      <c r="F53" s="32"/>
      <c r="G53" s="32"/>
      <c r="H53" s="43"/>
      <c r="I53" s="93"/>
      <c r="M53" s="6"/>
      <c r="N53" s="4"/>
      <c r="O53" s="4"/>
      <c r="P53" s="1"/>
      <c r="Q53" s="19"/>
      <c r="R53" s="4"/>
      <c r="S53" s="4"/>
      <c r="T53" s="19"/>
    </row>
    <row r="54" spans="1:20" s="48" customFormat="1" ht="31.2" customHeight="1">
      <c r="A54" s="22" t="s">
        <v>554</v>
      </c>
      <c r="B54" s="171" t="s">
        <v>79</v>
      </c>
      <c r="C54" s="64">
        <v>104904</v>
      </c>
      <c r="D54" s="64" t="s">
        <v>42</v>
      </c>
      <c r="E54" s="64">
        <v>2</v>
      </c>
      <c r="F54" s="32"/>
      <c r="G54" s="32"/>
      <c r="H54" s="43"/>
      <c r="I54" s="93"/>
      <c r="K54" s="4"/>
      <c r="L54" s="5"/>
      <c r="M54" s="12"/>
      <c r="N54" s="12"/>
      <c r="O54" s="13"/>
      <c r="P54" s="12"/>
      <c r="Q54" s="19"/>
      <c r="R54" s="1"/>
      <c r="S54" s="4"/>
      <c r="T54" s="19"/>
    </row>
    <row r="55" spans="1:20" s="48" customFormat="1" ht="31.95" customHeight="1">
      <c r="A55" s="22" t="s">
        <v>555</v>
      </c>
      <c r="B55" s="171" t="s">
        <v>80</v>
      </c>
      <c r="C55" s="64">
        <v>104912</v>
      </c>
      <c r="D55" s="64" t="s">
        <v>38</v>
      </c>
      <c r="E55" s="64">
        <v>1</v>
      </c>
      <c r="F55" s="32"/>
      <c r="G55" s="32"/>
      <c r="H55" s="43"/>
      <c r="I55" s="93"/>
      <c r="K55" s="4"/>
      <c r="L55" s="3"/>
      <c r="M55" s="12"/>
      <c r="N55" s="12"/>
      <c r="O55" s="10"/>
      <c r="P55" s="10"/>
      <c r="Q55" s="19"/>
      <c r="R55" s="14"/>
      <c r="S55" s="4"/>
      <c r="T55" s="19"/>
    </row>
    <row r="56" spans="1:20" s="48" customFormat="1" ht="18" customHeight="1">
      <c r="A56" s="22" t="s">
        <v>556</v>
      </c>
      <c r="B56" s="171" t="s">
        <v>115</v>
      </c>
      <c r="C56" s="64">
        <v>105043</v>
      </c>
      <c r="D56" s="64" t="s">
        <v>36</v>
      </c>
      <c r="E56" s="64">
        <v>2</v>
      </c>
      <c r="F56" s="32"/>
      <c r="G56" s="32"/>
      <c r="H56" s="43"/>
      <c r="I56" s="93"/>
      <c r="K56" s="4"/>
      <c r="L56" s="3"/>
      <c r="M56" s="6"/>
      <c r="N56" s="6"/>
      <c r="O56" s="4"/>
      <c r="P56" s="4"/>
      <c r="Q56" s="19"/>
      <c r="R56" s="7"/>
      <c r="S56" s="4"/>
      <c r="T56" s="19"/>
    </row>
    <row r="57" spans="1:20" s="48" customFormat="1" ht="18" customHeight="1">
      <c r="A57" s="22" t="s">
        <v>557</v>
      </c>
      <c r="B57" s="171" t="s">
        <v>78</v>
      </c>
      <c r="C57" s="64">
        <v>105428</v>
      </c>
      <c r="D57" s="64" t="s">
        <v>35</v>
      </c>
      <c r="E57" s="64">
        <v>2</v>
      </c>
      <c r="F57" s="32"/>
      <c r="G57" s="32"/>
      <c r="H57" s="43"/>
      <c r="I57" s="93"/>
      <c r="K57" s="4"/>
      <c r="L57" s="5"/>
      <c r="M57" s="6"/>
      <c r="N57" s="4"/>
      <c r="O57" s="4"/>
      <c r="P57" s="4"/>
      <c r="Q57" s="19"/>
      <c r="R57" s="7"/>
      <c r="S57" s="4"/>
      <c r="T57" s="19"/>
    </row>
    <row r="58" spans="1:20" s="48" customFormat="1" ht="30" customHeight="1">
      <c r="A58" s="22" t="s">
        <v>558</v>
      </c>
      <c r="B58" s="171" t="s">
        <v>691</v>
      </c>
      <c r="C58" s="64">
        <v>105614</v>
      </c>
      <c r="D58" s="64" t="s">
        <v>17</v>
      </c>
      <c r="E58" s="64">
        <v>1</v>
      </c>
      <c r="F58" s="32"/>
      <c r="G58" s="32"/>
      <c r="H58" s="43"/>
      <c r="I58" s="93"/>
      <c r="K58" s="4"/>
      <c r="L58" s="5"/>
      <c r="M58" s="6"/>
      <c r="N58" s="4"/>
      <c r="O58" s="4"/>
      <c r="P58" s="1"/>
      <c r="Q58" s="19"/>
      <c r="R58" s="4"/>
      <c r="S58" s="4"/>
      <c r="T58" s="19"/>
    </row>
    <row r="59" spans="1:20" s="48" customFormat="1" ht="18" customHeight="1">
      <c r="A59" s="22" t="s">
        <v>559</v>
      </c>
      <c r="B59" s="171" t="s">
        <v>74</v>
      </c>
      <c r="C59" s="64">
        <v>105855</v>
      </c>
      <c r="D59" s="64" t="s">
        <v>36</v>
      </c>
      <c r="E59" s="64">
        <v>1</v>
      </c>
      <c r="F59" s="32"/>
      <c r="G59" s="32"/>
      <c r="H59" s="43"/>
      <c r="I59" s="93"/>
      <c r="K59" s="4"/>
      <c r="L59" s="5"/>
      <c r="M59" s="6"/>
      <c r="N59" s="6"/>
      <c r="O59" s="4"/>
      <c r="P59" s="4"/>
      <c r="Q59" s="19"/>
      <c r="R59" s="7"/>
      <c r="S59" s="4"/>
      <c r="T59" s="19"/>
    </row>
    <row r="60" spans="1:20" s="48" customFormat="1" ht="15">
      <c r="A60" s="22" t="s">
        <v>560</v>
      </c>
      <c r="B60" s="171" t="s">
        <v>74</v>
      </c>
      <c r="C60" s="64">
        <v>105855</v>
      </c>
      <c r="D60" s="64" t="s">
        <v>397</v>
      </c>
      <c r="E60" s="64">
        <v>1</v>
      </c>
      <c r="F60" s="32"/>
      <c r="G60" s="32"/>
      <c r="H60" s="43"/>
      <c r="I60" s="93"/>
      <c r="K60" s="4"/>
      <c r="L60" s="5"/>
      <c r="M60" s="6"/>
      <c r="N60" s="4"/>
      <c r="O60" s="4"/>
      <c r="P60" s="1"/>
      <c r="Q60" s="19"/>
      <c r="R60" s="4"/>
      <c r="S60" s="4"/>
      <c r="T60" s="19"/>
    </row>
    <row r="61" spans="1:20" s="48" customFormat="1" ht="36" customHeight="1">
      <c r="A61" s="22" t="s">
        <v>561</v>
      </c>
      <c r="B61" s="171" t="s">
        <v>107</v>
      </c>
      <c r="C61" s="64">
        <v>106007</v>
      </c>
      <c r="D61" s="64" t="s">
        <v>368</v>
      </c>
      <c r="E61" s="64">
        <v>32</v>
      </c>
      <c r="F61" s="32"/>
      <c r="G61" s="32"/>
      <c r="H61" s="43"/>
      <c r="I61" s="93"/>
      <c r="K61" s="4"/>
      <c r="L61" s="20"/>
      <c r="M61" s="6"/>
      <c r="N61" s="4"/>
      <c r="O61" s="4"/>
      <c r="P61" s="4"/>
      <c r="Q61" s="19"/>
      <c r="R61" s="7"/>
      <c r="S61" s="4"/>
      <c r="T61" s="19"/>
    </row>
    <row r="62" spans="1:20" s="48" customFormat="1" ht="29.4" customHeight="1">
      <c r="A62" s="22" t="s">
        <v>562</v>
      </c>
      <c r="B62" s="171" t="s">
        <v>106</v>
      </c>
      <c r="C62" s="64">
        <v>106011</v>
      </c>
      <c r="D62" s="64" t="s">
        <v>17</v>
      </c>
      <c r="E62" s="64">
        <v>20</v>
      </c>
      <c r="F62" s="32"/>
      <c r="G62" s="32"/>
      <c r="H62" s="43"/>
      <c r="I62" s="93"/>
      <c r="K62" s="4"/>
      <c r="L62" s="5"/>
      <c r="M62" s="6"/>
      <c r="N62" s="6"/>
      <c r="O62" s="4"/>
      <c r="P62" s="4"/>
      <c r="Q62" s="19"/>
      <c r="R62" s="7"/>
      <c r="S62" s="4"/>
      <c r="T62" s="19"/>
    </row>
    <row r="63" spans="1:20" s="48" customFormat="1" ht="15">
      <c r="A63" s="22" t="s">
        <v>563</v>
      </c>
      <c r="B63" s="171" t="s">
        <v>73</v>
      </c>
      <c r="C63" s="64">
        <v>106050</v>
      </c>
      <c r="D63" s="64" t="s">
        <v>17</v>
      </c>
      <c r="E63" s="64">
        <v>5</v>
      </c>
      <c r="F63" s="32"/>
      <c r="G63" s="32"/>
      <c r="H63" s="43"/>
      <c r="I63" s="93"/>
      <c r="K63" s="4"/>
      <c r="L63" s="5"/>
      <c r="M63" s="6"/>
      <c r="N63" s="4"/>
      <c r="O63" s="4"/>
      <c r="P63" s="1"/>
      <c r="Q63" s="19"/>
      <c r="R63" s="4"/>
      <c r="S63" s="4"/>
      <c r="T63" s="19"/>
    </row>
    <row r="64" spans="1:20" s="48" customFormat="1" ht="33.6" customHeight="1">
      <c r="A64" s="22" t="s">
        <v>564</v>
      </c>
      <c r="B64" s="171" t="s">
        <v>86</v>
      </c>
      <c r="C64" s="64">
        <v>106054</v>
      </c>
      <c r="D64" s="64" t="s">
        <v>17</v>
      </c>
      <c r="E64" s="64">
        <v>20</v>
      </c>
      <c r="F64" s="32"/>
      <c r="G64" s="32"/>
      <c r="H64" s="43"/>
      <c r="I64" s="93"/>
      <c r="K64" s="4"/>
      <c r="L64" s="8"/>
      <c r="M64" s="6"/>
      <c r="N64" s="6"/>
      <c r="O64" s="4"/>
      <c r="P64" s="4"/>
      <c r="Q64" s="19"/>
      <c r="R64" s="7"/>
      <c r="S64" s="4"/>
      <c r="T64" s="19"/>
    </row>
    <row r="65" spans="1:20" s="48" customFormat="1" ht="33.6" customHeight="1">
      <c r="A65" s="22" t="s">
        <v>565</v>
      </c>
      <c r="B65" s="171" t="s">
        <v>200</v>
      </c>
      <c r="C65" s="64">
        <v>106268</v>
      </c>
      <c r="D65" s="64" t="s">
        <v>38</v>
      </c>
      <c r="E65" s="64">
        <v>2</v>
      </c>
      <c r="F65" s="32"/>
      <c r="G65" s="32"/>
      <c r="H65" s="43"/>
      <c r="I65" s="93"/>
      <c r="K65" s="4"/>
      <c r="L65" s="11"/>
      <c r="M65" s="17"/>
      <c r="N65" s="17"/>
      <c r="O65" s="4"/>
      <c r="P65" s="4"/>
      <c r="Q65" s="19"/>
      <c r="R65" s="7"/>
      <c r="S65" s="4"/>
      <c r="T65" s="19"/>
    </row>
    <row r="66" spans="1:20" s="48" customFormat="1" ht="28.95" customHeight="1">
      <c r="A66" s="22" t="s">
        <v>566</v>
      </c>
      <c r="B66" s="171" t="s">
        <v>76</v>
      </c>
      <c r="C66" s="64">
        <v>106277</v>
      </c>
      <c r="D66" s="64" t="s">
        <v>35</v>
      </c>
      <c r="E66" s="64">
        <v>1</v>
      </c>
      <c r="F66" s="32"/>
      <c r="G66" s="32"/>
      <c r="H66" s="43"/>
      <c r="I66" s="93"/>
      <c r="K66" s="4"/>
      <c r="L66" s="5"/>
      <c r="M66" s="6"/>
      <c r="N66" s="6"/>
      <c r="O66" s="4"/>
      <c r="P66" s="4"/>
      <c r="Q66" s="19"/>
      <c r="R66" s="7"/>
      <c r="S66" s="4"/>
      <c r="T66" s="19"/>
    </row>
    <row r="67" spans="1:20" s="48" customFormat="1" ht="15">
      <c r="A67" s="22" t="s">
        <v>567</v>
      </c>
      <c r="B67" s="171" t="s">
        <v>65</v>
      </c>
      <c r="C67" s="64">
        <v>106371</v>
      </c>
      <c r="D67" s="64" t="s">
        <v>42</v>
      </c>
      <c r="E67" s="64">
        <v>1</v>
      </c>
      <c r="F67" s="32"/>
      <c r="G67" s="32"/>
      <c r="H67" s="43"/>
      <c r="I67" s="93"/>
      <c r="K67" s="4"/>
      <c r="L67" s="5"/>
      <c r="M67" s="6"/>
      <c r="N67" s="4"/>
      <c r="O67" s="4"/>
      <c r="P67" s="4"/>
      <c r="Q67" s="19"/>
      <c r="R67" s="7"/>
      <c r="S67" s="4"/>
      <c r="T67" s="19"/>
    </row>
    <row r="68" spans="1:20" s="48" customFormat="1" ht="15">
      <c r="A68" s="22" t="s">
        <v>568</v>
      </c>
      <c r="B68" s="171" t="s">
        <v>121</v>
      </c>
      <c r="C68" s="64">
        <v>106466</v>
      </c>
      <c r="D68" s="64" t="s">
        <v>284</v>
      </c>
      <c r="E68" s="64">
        <v>3</v>
      </c>
      <c r="F68" s="32"/>
      <c r="G68" s="32"/>
      <c r="H68" s="43"/>
      <c r="I68" s="93"/>
      <c r="K68" s="4"/>
      <c r="L68" s="5"/>
      <c r="M68" s="6"/>
      <c r="N68" s="6"/>
      <c r="O68" s="4"/>
      <c r="P68" s="4"/>
      <c r="Q68" s="19"/>
      <c r="R68" s="7"/>
      <c r="S68" s="4"/>
      <c r="T68" s="19"/>
    </row>
    <row r="69" spans="1:20" s="48" customFormat="1" ht="15">
      <c r="A69" s="22" t="s">
        <v>569</v>
      </c>
      <c r="B69" s="171" t="s">
        <v>113</v>
      </c>
      <c r="C69" s="64">
        <v>107298</v>
      </c>
      <c r="D69" s="64" t="s">
        <v>199</v>
      </c>
      <c r="E69" s="64">
        <v>2</v>
      </c>
      <c r="F69" s="32"/>
      <c r="G69" s="32"/>
      <c r="H69" s="43"/>
      <c r="I69" s="93"/>
      <c r="K69" s="4"/>
      <c r="L69" s="5"/>
      <c r="M69" s="6"/>
      <c r="N69" s="6"/>
      <c r="O69" s="4"/>
      <c r="P69" s="4"/>
      <c r="Q69" s="19"/>
      <c r="R69" s="7"/>
      <c r="S69" s="4"/>
      <c r="T69" s="19"/>
    </row>
    <row r="70" spans="1:20" s="48" customFormat="1" ht="15">
      <c r="A70" s="189" t="s">
        <v>570</v>
      </c>
      <c r="B70" s="190" t="s">
        <v>87</v>
      </c>
      <c r="C70" s="191">
        <v>107555</v>
      </c>
      <c r="D70" s="191" t="s">
        <v>173</v>
      </c>
      <c r="E70" s="191">
        <v>1</v>
      </c>
      <c r="F70" s="192"/>
      <c r="G70" s="192"/>
      <c r="H70" s="193"/>
      <c r="I70" s="93"/>
      <c r="K70" s="4"/>
      <c r="L70" s="5"/>
      <c r="M70" s="6"/>
      <c r="N70" s="4"/>
      <c r="O70" s="4"/>
      <c r="P70" s="4"/>
      <c r="Q70" s="19"/>
      <c r="R70" s="7"/>
      <c r="S70" s="4"/>
      <c r="T70" s="19"/>
    </row>
    <row r="71" spans="1:20" s="48" customFormat="1" ht="33.75" customHeight="1">
      <c r="A71" s="22" t="s">
        <v>571</v>
      </c>
      <c r="B71" s="171" t="s">
        <v>85</v>
      </c>
      <c r="C71" s="64">
        <v>107814</v>
      </c>
      <c r="D71" s="64" t="s">
        <v>365</v>
      </c>
      <c r="E71" s="64">
        <v>2</v>
      </c>
      <c r="F71" s="32"/>
      <c r="G71" s="32"/>
      <c r="H71" s="43"/>
      <c r="I71" s="93"/>
      <c r="K71" s="6"/>
      <c r="L71" s="5"/>
      <c r="M71" s="6"/>
      <c r="N71" s="6"/>
      <c r="O71" s="4"/>
      <c r="P71" s="4"/>
      <c r="Q71" s="19"/>
      <c r="R71" s="7"/>
      <c r="S71" s="4"/>
      <c r="T71" s="19"/>
    </row>
    <row r="72" spans="1:20" s="48" customFormat="1" ht="30.6" customHeight="1">
      <c r="A72" s="22" t="s">
        <v>572</v>
      </c>
      <c r="B72" s="171" t="s">
        <v>71</v>
      </c>
      <c r="C72" s="64">
        <v>108525</v>
      </c>
      <c r="D72" s="64" t="s">
        <v>170</v>
      </c>
      <c r="E72" s="64">
        <v>1</v>
      </c>
      <c r="F72" s="32"/>
      <c r="G72" s="32"/>
      <c r="H72" s="43"/>
      <c r="I72" s="93"/>
      <c r="K72" s="6"/>
      <c r="L72" s="5"/>
      <c r="M72" s="6"/>
      <c r="N72" s="6"/>
      <c r="O72" s="4"/>
      <c r="P72" s="4"/>
      <c r="Q72" s="19"/>
      <c r="R72" s="7"/>
      <c r="S72" s="4"/>
      <c r="T72" s="19"/>
    </row>
    <row r="73" spans="1:20" s="48" customFormat="1" ht="27.6">
      <c r="A73" s="22" t="s">
        <v>573</v>
      </c>
      <c r="B73" s="171" t="s">
        <v>325</v>
      </c>
      <c r="C73" s="64">
        <v>109351</v>
      </c>
      <c r="D73" s="64" t="s">
        <v>35</v>
      </c>
      <c r="E73" s="64">
        <v>1</v>
      </c>
      <c r="F73" s="32"/>
      <c r="G73" s="32"/>
      <c r="H73" s="43"/>
      <c r="I73" s="93"/>
      <c r="M73" s="6"/>
      <c r="N73" s="4"/>
      <c r="O73" s="4"/>
      <c r="P73" s="4"/>
      <c r="Q73" s="19"/>
      <c r="R73" s="7"/>
      <c r="S73" s="4"/>
      <c r="T73" s="19"/>
    </row>
    <row r="74" spans="1:20" s="48" customFormat="1" ht="15">
      <c r="A74" s="22" t="s">
        <v>574</v>
      </c>
      <c r="B74" s="171" t="s">
        <v>231</v>
      </c>
      <c r="C74" s="64">
        <v>109728</v>
      </c>
      <c r="D74" s="64" t="s">
        <v>170</v>
      </c>
      <c r="E74" s="64">
        <v>1</v>
      </c>
      <c r="F74" s="32"/>
      <c r="G74" s="32"/>
      <c r="H74" s="43"/>
      <c r="I74" s="93"/>
      <c r="M74" s="6"/>
      <c r="N74" s="6"/>
      <c r="O74" s="4"/>
      <c r="P74" s="4"/>
      <c r="Q74" s="19"/>
      <c r="R74" s="7"/>
      <c r="S74" s="4"/>
      <c r="T74" s="19"/>
    </row>
    <row r="75" spans="1:20" s="48" customFormat="1" ht="15">
      <c r="A75" s="22" t="s">
        <v>575</v>
      </c>
      <c r="B75" s="171" t="s">
        <v>69</v>
      </c>
      <c r="C75" s="64">
        <v>109973</v>
      </c>
      <c r="D75" s="64" t="s">
        <v>70</v>
      </c>
      <c r="E75" s="64">
        <v>7</v>
      </c>
      <c r="F75" s="32"/>
      <c r="G75" s="32"/>
      <c r="H75" s="43"/>
      <c r="I75" s="93"/>
      <c r="K75" s="6"/>
      <c r="L75" s="5"/>
      <c r="M75" s="6"/>
      <c r="N75" s="4"/>
      <c r="O75" s="4"/>
      <c r="P75" s="1"/>
      <c r="Q75" s="19"/>
      <c r="R75" s="4"/>
      <c r="S75" s="4"/>
      <c r="T75" s="19"/>
    </row>
    <row r="76" spans="1:20" s="48" customFormat="1" ht="27.6">
      <c r="A76" s="22" t="s">
        <v>576</v>
      </c>
      <c r="B76" s="171" t="s">
        <v>119</v>
      </c>
      <c r="C76" s="64">
        <v>110982</v>
      </c>
      <c r="D76" s="64" t="s">
        <v>22</v>
      </c>
      <c r="E76" s="64">
        <v>2</v>
      </c>
      <c r="F76" s="32"/>
      <c r="G76" s="32"/>
      <c r="H76" s="43"/>
      <c r="I76" s="93"/>
      <c r="K76" s="4"/>
      <c r="L76" s="3"/>
      <c r="M76" s="6"/>
      <c r="N76" s="6"/>
      <c r="O76" s="4"/>
      <c r="P76" s="4"/>
      <c r="Q76" s="19"/>
      <c r="R76" s="7"/>
      <c r="S76" s="4"/>
      <c r="T76" s="19"/>
    </row>
    <row r="77" spans="1:20" s="48" customFormat="1" ht="15">
      <c r="A77" s="22" t="s">
        <v>577</v>
      </c>
      <c r="B77" s="171" t="s">
        <v>102</v>
      </c>
      <c r="C77" s="64">
        <v>112080</v>
      </c>
      <c r="D77" s="64" t="s">
        <v>35</v>
      </c>
      <c r="E77" s="64">
        <v>1</v>
      </c>
      <c r="F77" s="32"/>
      <c r="G77" s="32"/>
      <c r="H77" s="43"/>
      <c r="I77" s="93"/>
      <c r="K77" s="4"/>
      <c r="L77" s="5"/>
      <c r="M77" s="9"/>
      <c r="N77" s="6"/>
      <c r="O77" s="4"/>
      <c r="P77" s="4"/>
      <c r="Q77" s="19"/>
      <c r="R77" s="7"/>
      <c r="S77" s="4"/>
      <c r="T77" s="19"/>
    </row>
    <row r="78" spans="1:20" s="48" customFormat="1" ht="27.6">
      <c r="A78" s="22" t="s">
        <v>578</v>
      </c>
      <c r="B78" s="171" t="s">
        <v>104</v>
      </c>
      <c r="C78" s="64">
        <v>113386</v>
      </c>
      <c r="D78" s="64" t="s">
        <v>17</v>
      </c>
      <c r="E78" s="64">
        <v>1</v>
      </c>
      <c r="F78" s="32"/>
      <c r="G78" s="32"/>
      <c r="H78" s="43"/>
      <c r="I78" s="93"/>
      <c r="K78" s="15"/>
      <c r="L78" s="16"/>
      <c r="M78" s="6"/>
      <c r="N78" s="4"/>
      <c r="O78" s="4"/>
      <c r="P78" s="1"/>
      <c r="Q78" s="19"/>
      <c r="R78" s="4"/>
      <c r="S78" s="4"/>
      <c r="T78" s="19"/>
    </row>
    <row r="79" spans="1:20" s="48" customFormat="1" ht="15">
      <c r="A79" s="22" t="s">
        <v>579</v>
      </c>
      <c r="B79" s="171" t="s">
        <v>692</v>
      </c>
      <c r="C79" s="64">
        <v>115187</v>
      </c>
      <c r="D79" s="64" t="s">
        <v>35</v>
      </c>
      <c r="E79" s="64">
        <v>15</v>
      </c>
      <c r="F79" s="32"/>
      <c r="G79" s="32"/>
      <c r="H79" s="43"/>
      <c r="I79" s="93"/>
      <c r="K79" s="4"/>
      <c r="L79" s="5"/>
      <c r="M79" s="6"/>
      <c r="N79" s="6"/>
      <c r="O79" s="4"/>
      <c r="P79" s="4"/>
      <c r="Q79" s="19"/>
      <c r="R79" s="7"/>
      <c r="S79" s="4"/>
      <c r="T79" s="19"/>
    </row>
    <row r="80" spans="1:20" s="48" customFormat="1" ht="27.6">
      <c r="A80" s="22" t="s">
        <v>580</v>
      </c>
      <c r="B80" s="171" t="s">
        <v>92</v>
      </c>
      <c r="C80" s="64">
        <v>115440</v>
      </c>
      <c r="D80" s="64" t="s">
        <v>17</v>
      </c>
      <c r="E80" s="64">
        <v>4</v>
      </c>
      <c r="F80" s="32"/>
      <c r="G80" s="32"/>
      <c r="H80" s="43"/>
      <c r="I80" s="93"/>
      <c r="K80" s="4"/>
      <c r="L80" s="5"/>
      <c r="M80" s="6"/>
      <c r="N80" s="6"/>
      <c r="O80" s="4"/>
      <c r="P80" s="4"/>
      <c r="Q80" s="19"/>
      <c r="R80" s="7"/>
      <c r="S80" s="4"/>
      <c r="T80" s="19"/>
    </row>
    <row r="81" spans="1:20" s="48" customFormat="1" ht="43.2" customHeight="1">
      <c r="A81" s="22" t="s">
        <v>581</v>
      </c>
      <c r="B81" s="171" t="s">
        <v>90</v>
      </c>
      <c r="C81" s="64">
        <v>119770</v>
      </c>
      <c r="D81" s="64" t="s">
        <v>170</v>
      </c>
      <c r="E81" s="64">
        <v>1</v>
      </c>
      <c r="F81" s="32"/>
      <c r="G81" s="32"/>
      <c r="H81" s="43"/>
      <c r="I81" s="93"/>
      <c r="K81" s="4"/>
      <c r="L81" s="5"/>
      <c r="M81" s="6"/>
      <c r="N81" s="4"/>
      <c r="O81" s="4"/>
      <c r="P81" s="1"/>
      <c r="Q81" s="19"/>
      <c r="R81" s="4"/>
      <c r="S81" s="4"/>
      <c r="T81" s="19"/>
    </row>
    <row r="82" spans="1:20" s="48" customFormat="1" ht="43.2" customHeight="1">
      <c r="A82" s="22" t="s">
        <v>582</v>
      </c>
      <c r="B82" s="171" t="s">
        <v>112</v>
      </c>
      <c r="C82" s="64">
        <v>119776</v>
      </c>
      <c r="D82" s="64" t="s">
        <v>170</v>
      </c>
      <c r="E82" s="64">
        <v>1</v>
      </c>
      <c r="F82" s="32"/>
      <c r="G82" s="32"/>
      <c r="H82" s="43"/>
      <c r="I82" s="93"/>
      <c r="K82" s="4"/>
      <c r="L82" s="5"/>
      <c r="M82" s="6"/>
      <c r="N82" s="6"/>
      <c r="O82" s="4"/>
      <c r="P82" s="4"/>
      <c r="Q82" s="19"/>
      <c r="R82" s="7"/>
      <c r="S82" s="4"/>
      <c r="T82" s="19"/>
    </row>
    <row r="83" spans="1:20" s="48" customFormat="1" ht="48" customHeight="1">
      <c r="A83" s="22" t="s">
        <v>583</v>
      </c>
      <c r="B83" s="171" t="s">
        <v>93</v>
      </c>
      <c r="C83" s="64">
        <v>119777</v>
      </c>
      <c r="D83" s="64" t="s">
        <v>170</v>
      </c>
      <c r="E83" s="64">
        <v>1</v>
      </c>
      <c r="F83" s="32"/>
      <c r="G83" s="32"/>
      <c r="H83" s="43"/>
      <c r="I83" s="93"/>
      <c r="K83" s="4"/>
      <c r="L83" s="5"/>
      <c r="M83" s="6"/>
      <c r="N83" s="4"/>
      <c r="O83" s="4"/>
      <c r="P83" s="4"/>
      <c r="Q83" s="19"/>
      <c r="R83" s="7"/>
      <c r="S83" s="4"/>
      <c r="T83" s="19"/>
    </row>
    <row r="84" spans="1:20" s="48" customFormat="1" ht="43.2" customHeight="1">
      <c r="A84" s="22" t="s">
        <v>584</v>
      </c>
      <c r="B84" s="171" t="s">
        <v>120</v>
      </c>
      <c r="C84" s="64">
        <v>119778</v>
      </c>
      <c r="D84" s="64" t="s">
        <v>170</v>
      </c>
      <c r="E84" s="64">
        <v>1</v>
      </c>
      <c r="F84" s="32"/>
      <c r="G84" s="32"/>
      <c r="H84" s="43"/>
      <c r="I84" s="93"/>
      <c r="K84" s="4"/>
      <c r="L84" s="2"/>
      <c r="M84" s="6"/>
      <c r="N84" s="6"/>
      <c r="O84" s="4"/>
      <c r="P84" s="4"/>
      <c r="Q84" s="19"/>
      <c r="R84" s="7"/>
      <c r="S84" s="4"/>
      <c r="T84" s="19"/>
    </row>
    <row r="85" spans="1:20" s="48" customFormat="1" ht="46.95" customHeight="1">
      <c r="A85" s="22" t="s">
        <v>585</v>
      </c>
      <c r="B85" s="171" t="s">
        <v>83</v>
      </c>
      <c r="C85" s="64">
        <v>119779</v>
      </c>
      <c r="D85" s="64" t="s">
        <v>170</v>
      </c>
      <c r="E85" s="64">
        <v>1</v>
      </c>
      <c r="F85" s="32"/>
      <c r="G85" s="32"/>
      <c r="H85" s="43"/>
      <c r="I85" s="93"/>
      <c r="K85" s="4"/>
      <c r="L85" s="5"/>
      <c r="M85" s="6"/>
      <c r="N85" s="6"/>
      <c r="O85" s="4"/>
      <c r="P85" s="4"/>
      <c r="Q85" s="19"/>
      <c r="R85" s="7"/>
      <c r="S85" s="4"/>
      <c r="T85" s="19"/>
    </row>
    <row r="86" spans="1:20" s="48" customFormat="1" ht="46.2" customHeight="1">
      <c r="A86" s="22" t="s">
        <v>586</v>
      </c>
      <c r="B86" s="171" t="s">
        <v>122</v>
      </c>
      <c r="C86" s="64">
        <v>119781</v>
      </c>
      <c r="D86" s="64" t="s">
        <v>170</v>
      </c>
      <c r="E86" s="64">
        <v>1</v>
      </c>
      <c r="F86" s="32"/>
      <c r="G86" s="32"/>
      <c r="H86" s="43"/>
      <c r="I86" s="93"/>
      <c r="K86" s="4"/>
      <c r="L86" s="5"/>
    </row>
    <row r="87" spans="1:20" s="48" customFormat="1" ht="45.6" customHeight="1">
      <c r="A87" s="22" t="s">
        <v>587</v>
      </c>
      <c r="B87" s="171" t="s">
        <v>94</v>
      </c>
      <c r="C87" s="64">
        <v>119785</v>
      </c>
      <c r="D87" s="64" t="s">
        <v>170</v>
      </c>
      <c r="E87" s="64">
        <v>1</v>
      </c>
      <c r="F87" s="32"/>
      <c r="G87" s="32"/>
      <c r="H87" s="43"/>
      <c r="I87" s="93"/>
      <c r="K87" s="4"/>
      <c r="L87" s="5"/>
    </row>
    <row r="88" spans="1:20" s="48" customFormat="1" ht="44.25" customHeight="1">
      <c r="A88" s="22" t="s">
        <v>588</v>
      </c>
      <c r="B88" s="171" t="s">
        <v>109</v>
      </c>
      <c r="C88" s="64">
        <v>119786</v>
      </c>
      <c r="D88" s="64" t="s">
        <v>170</v>
      </c>
      <c r="E88" s="64">
        <v>1</v>
      </c>
      <c r="F88" s="32"/>
      <c r="G88" s="32"/>
      <c r="H88" s="43"/>
      <c r="I88" s="93"/>
      <c r="K88" s="4"/>
      <c r="L88" s="3"/>
    </row>
    <row r="89" spans="1:20" s="48" customFormat="1" ht="45.6" customHeight="1">
      <c r="A89" s="22" t="s">
        <v>589</v>
      </c>
      <c r="B89" s="171" t="s">
        <v>401</v>
      </c>
      <c r="C89" s="64">
        <v>119788</v>
      </c>
      <c r="D89" s="64" t="s">
        <v>170</v>
      </c>
      <c r="E89" s="64">
        <v>1</v>
      </c>
      <c r="F89" s="32"/>
      <c r="G89" s="32"/>
      <c r="H89" s="43"/>
      <c r="I89" s="93"/>
      <c r="K89" s="4"/>
      <c r="L89" s="5"/>
    </row>
    <row r="90" spans="1:20" s="48" customFormat="1" ht="45" customHeight="1">
      <c r="A90" s="22" t="s">
        <v>590</v>
      </c>
      <c r="B90" s="171" t="s">
        <v>105</v>
      </c>
      <c r="C90" s="64">
        <v>119789</v>
      </c>
      <c r="D90" s="64" t="s">
        <v>170</v>
      </c>
      <c r="E90" s="64">
        <v>1</v>
      </c>
      <c r="F90" s="32"/>
      <c r="G90" s="32"/>
      <c r="H90" s="43"/>
      <c r="I90" s="93"/>
      <c r="K90" s="4"/>
      <c r="L90" s="5"/>
    </row>
    <row r="91" spans="1:20" s="48" customFormat="1" ht="45" customHeight="1">
      <c r="A91" s="22" t="s">
        <v>591</v>
      </c>
      <c r="B91" s="171" t="s">
        <v>111</v>
      </c>
      <c r="C91" s="64">
        <v>119792</v>
      </c>
      <c r="D91" s="64" t="s">
        <v>170</v>
      </c>
      <c r="E91" s="64">
        <v>1</v>
      </c>
      <c r="F91" s="32"/>
      <c r="G91" s="32"/>
      <c r="H91" s="43"/>
      <c r="I91" s="93"/>
      <c r="K91" s="4"/>
      <c r="L91" s="3"/>
    </row>
    <row r="92" spans="1:20" s="48" customFormat="1" ht="41.4" customHeight="1">
      <c r="A92" s="22" t="s">
        <v>592</v>
      </c>
      <c r="B92" s="171" t="s">
        <v>84</v>
      </c>
      <c r="C92" s="64">
        <v>119806</v>
      </c>
      <c r="D92" s="64" t="s">
        <v>170</v>
      </c>
      <c r="E92" s="64">
        <v>1</v>
      </c>
      <c r="F92" s="32"/>
      <c r="G92" s="32"/>
      <c r="H92" s="43"/>
      <c r="I92" s="93"/>
      <c r="K92" s="4"/>
      <c r="L92" s="5"/>
    </row>
    <row r="93" spans="1:20" s="48" customFormat="1" ht="43.5" customHeight="1">
      <c r="A93" s="22" t="s">
        <v>593</v>
      </c>
      <c r="B93" s="171" t="s">
        <v>89</v>
      </c>
      <c r="C93" s="64">
        <v>119898</v>
      </c>
      <c r="D93" s="64" t="s">
        <v>367</v>
      </c>
      <c r="E93" s="64">
        <v>2</v>
      </c>
      <c r="F93" s="32"/>
      <c r="G93" s="32"/>
      <c r="H93" s="43"/>
      <c r="I93" s="93"/>
      <c r="K93" s="4"/>
      <c r="L93" s="5"/>
    </row>
    <row r="94" spans="1:20" s="48" customFormat="1" ht="27.6">
      <c r="A94" s="189" t="s">
        <v>594</v>
      </c>
      <c r="B94" s="190" t="s">
        <v>88</v>
      </c>
      <c r="C94" s="191">
        <v>140000</v>
      </c>
      <c r="D94" s="191" t="s">
        <v>17</v>
      </c>
      <c r="E94" s="191">
        <v>8</v>
      </c>
      <c r="F94" s="192"/>
      <c r="G94" s="192"/>
      <c r="H94" s="193"/>
      <c r="I94" s="93"/>
      <c r="K94" s="4"/>
      <c r="L94" s="5"/>
      <c r="M94" s="6"/>
      <c r="N94" s="4"/>
      <c r="O94" s="4"/>
      <c r="P94" s="4"/>
      <c r="Q94" s="19"/>
      <c r="R94" s="7"/>
      <c r="S94" s="4"/>
      <c r="T94" s="19"/>
    </row>
    <row r="95" spans="1:20" s="48" customFormat="1" ht="41.4">
      <c r="A95" s="22" t="s">
        <v>595</v>
      </c>
      <c r="B95" s="171" t="s">
        <v>116</v>
      </c>
      <c r="C95" s="64">
        <v>170226</v>
      </c>
      <c r="D95" s="64" t="s">
        <v>170</v>
      </c>
      <c r="E95" s="64">
        <v>1</v>
      </c>
      <c r="F95" s="32"/>
      <c r="G95" s="32"/>
      <c r="H95" s="43"/>
      <c r="I95" s="93"/>
      <c r="K95" s="4"/>
      <c r="L95" s="5"/>
    </row>
    <row r="96" spans="1:20" s="48" customFormat="1" ht="41.4">
      <c r="A96" s="22" t="s">
        <v>596</v>
      </c>
      <c r="B96" s="171" t="s">
        <v>114</v>
      </c>
      <c r="C96" s="64">
        <v>170230</v>
      </c>
      <c r="D96" s="64" t="s">
        <v>170</v>
      </c>
      <c r="E96" s="64">
        <v>1</v>
      </c>
      <c r="F96" s="32"/>
      <c r="G96" s="32"/>
      <c r="H96" s="43"/>
      <c r="I96" s="93"/>
      <c r="K96" s="4"/>
      <c r="L96" s="5"/>
    </row>
    <row r="97" spans="1:12" s="48" customFormat="1" ht="47.25" customHeight="1">
      <c r="A97" s="22" t="s">
        <v>597</v>
      </c>
      <c r="B97" s="171" t="s">
        <v>95</v>
      </c>
      <c r="C97" s="64">
        <v>170236</v>
      </c>
      <c r="D97" s="64" t="s">
        <v>367</v>
      </c>
      <c r="E97" s="64">
        <v>1</v>
      </c>
      <c r="F97" s="32"/>
      <c r="G97" s="32"/>
      <c r="H97" s="43"/>
      <c r="I97" s="93"/>
      <c r="K97" s="4"/>
      <c r="L97" s="5"/>
    </row>
    <row r="98" spans="1:12" s="48" customFormat="1" ht="45" customHeight="1">
      <c r="A98" s="22" t="s">
        <v>598</v>
      </c>
      <c r="B98" s="171" t="s">
        <v>117</v>
      </c>
      <c r="C98" s="64">
        <v>170238</v>
      </c>
      <c r="D98" s="64" t="s">
        <v>170</v>
      </c>
      <c r="E98" s="64">
        <v>1</v>
      </c>
      <c r="F98" s="32"/>
      <c r="G98" s="32"/>
      <c r="H98" s="43"/>
      <c r="I98" s="93"/>
      <c r="K98" s="4"/>
      <c r="L98" s="5"/>
    </row>
    <row r="99" spans="1:12" s="48" customFormat="1" ht="32.4" customHeight="1">
      <c r="A99" s="22" t="s">
        <v>599</v>
      </c>
      <c r="B99" s="171" t="s">
        <v>72</v>
      </c>
      <c r="C99" s="64">
        <v>170324</v>
      </c>
      <c r="D99" s="64" t="s">
        <v>170</v>
      </c>
      <c r="E99" s="64">
        <v>1</v>
      </c>
      <c r="F99" s="32"/>
      <c r="G99" s="32"/>
      <c r="H99" s="43"/>
      <c r="I99" s="93"/>
    </row>
    <row r="100" spans="1:12" s="48" customFormat="1" ht="44.4" customHeight="1">
      <c r="A100" s="22" t="s">
        <v>600</v>
      </c>
      <c r="B100" s="171" t="s">
        <v>118</v>
      </c>
      <c r="C100" s="64">
        <v>170354</v>
      </c>
      <c r="D100" s="64" t="s">
        <v>170</v>
      </c>
      <c r="E100" s="64">
        <v>1</v>
      </c>
      <c r="F100" s="32"/>
      <c r="G100" s="32"/>
      <c r="H100" s="43"/>
      <c r="I100" s="93"/>
    </row>
    <row r="101" spans="1:12" s="48" customFormat="1" ht="18" customHeight="1">
      <c r="A101" s="22" t="s">
        <v>601</v>
      </c>
      <c r="B101" s="171" t="s">
        <v>693</v>
      </c>
      <c r="C101" s="64">
        <v>179124</v>
      </c>
      <c r="D101" s="64" t="s">
        <v>35</v>
      </c>
      <c r="E101" s="64">
        <v>1</v>
      </c>
      <c r="F101" s="32"/>
      <c r="G101" s="32"/>
      <c r="H101" s="43"/>
      <c r="I101" s="93"/>
    </row>
    <row r="102" spans="1:12" s="48" customFormat="1" ht="18" customHeight="1">
      <c r="A102" s="22" t="s">
        <v>602</v>
      </c>
      <c r="B102" s="171" t="s">
        <v>153</v>
      </c>
      <c r="C102" s="64">
        <v>220736</v>
      </c>
      <c r="D102" s="64" t="s">
        <v>38</v>
      </c>
      <c r="E102" s="64">
        <v>1</v>
      </c>
      <c r="F102" s="32"/>
      <c r="G102" s="32"/>
      <c r="H102" s="43"/>
      <c r="I102" s="93"/>
    </row>
    <row r="103" spans="1:12" s="48" customFormat="1" ht="18" customHeight="1">
      <c r="A103" s="22" t="s">
        <v>603</v>
      </c>
      <c r="B103" s="171" t="s">
        <v>444</v>
      </c>
      <c r="C103" s="64">
        <v>221465</v>
      </c>
      <c r="D103" s="64" t="s">
        <v>445</v>
      </c>
      <c r="E103" s="64">
        <v>1</v>
      </c>
      <c r="F103" s="32"/>
      <c r="G103" s="32"/>
      <c r="H103" s="43"/>
      <c r="I103" s="93"/>
    </row>
    <row r="104" spans="1:12" s="48" customFormat="1" ht="18" customHeight="1">
      <c r="A104" s="22" t="s">
        <v>604</v>
      </c>
      <c r="B104" s="171" t="s">
        <v>719</v>
      </c>
      <c r="C104" s="64">
        <v>238597</v>
      </c>
      <c r="D104" s="64" t="s">
        <v>365</v>
      </c>
      <c r="E104" s="64">
        <v>2</v>
      </c>
      <c r="F104" s="32"/>
      <c r="G104" s="32"/>
      <c r="H104" s="43"/>
      <c r="I104" s="93"/>
    </row>
    <row r="105" spans="1:12" s="48" customFormat="1" ht="18" customHeight="1">
      <c r="A105" s="22" t="s">
        <v>605</v>
      </c>
      <c r="B105" s="171" t="s">
        <v>694</v>
      </c>
      <c r="C105" s="64">
        <v>244791</v>
      </c>
      <c r="D105" s="64" t="s">
        <v>42</v>
      </c>
      <c r="E105" s="64">
        <v>1</v>
      </c>
      <c r="F105" s="32"/>
      <c r="G105" s="32"/>
      <c r="H105" s="43"/>
      <c r="I105" s="93"/>
    </row>
    <row r="106" spans="1:12" s="48" customFormat="1" ht="18" customHeight="1">
      <c r="A106" s="22" t="s">
        <v>606</v>
      </c>
      <c r="B106" s="173" t="s">
        <v>695</v>
      </c>
      <c r="C106" s="125">
        <v>258105</v>
      </c>
      <c r="D106" s="125" t="s">
        <v>367</v>
      </c>
      <c r="E106" s="125">
        <v>2</v>
      </c>
      <c r="F106" s="32"/>
      <c r="G106" s="32"/>
      <c r="H106" s="43"/>
      <c r="I106" s="93"/>
    </row>
    <row r="107" spans="1:12" s="48" customFormat="1" ht="21" customHeight="1">
      <c r="A107" s="22" t="s">
        <v>607</v>
      </c>
      <c r="B107" s="171" t="s">
        <v>228</v>
      </c>
      <c r="C107" s="64">
        <v>270709</v>
      </c>
      <c r="D107" s="64" t="s">
        <v>35</v>
      </c>
      <c r="E107" s="64">
        <v>2</v>
      </c>
      <c r="F107" s="32"/>
      <c r="G107" s="32"/>
      <c r="H107" s="43"/>
      <c r="I107" s="93"/>
    </row>
    <row r="108" spans="1:12" s="48" customFormat="1" ht="21" customHeight="1">
      <c r="A108" s="22" t="s">
        <v>608</v>
      </c>
      <c r="B108" s="171" t="s">
        <v>232</v>
      </c>
      <c r="C108" s="64">
        <v>316555</v>
      </c>
      <c r="D108" s="64" t="s">
        <v>233</v>
      </c>
      <c r="E108" s="64">
        <v>1</v>
      </c>
      <c r="F108" s="32"/>
      <c r="G108" s="32"/>
      <c r="H108" s="43"/>
      <c r="I108" s="93"/>
    </row>
    <row r="109" spans="1:12" s="48" customFormat="1" ht="33" customHeight="1">
      <c r="A109" s="22" t="s">
        <v>609</v>
      </c>
      <c r="B109" s="171" t="s">
        <v>394</v>
      </c>
      <c r="C109" s="64">
        <v>650501</v>
      </c>
      <c r="D109" s="64" t="s">
        <v>395</v>
      </c>
      <c r="E109" s="64">
        <v>10</v>
      </c>
      <c r="F109" s="32"/>
      <c r="G109" s="32"/>
      <c r="H109" s="43"/>
      <c r="I109" s="92"/>
      <c r="J109" s="85"/>
      <c r="K109" s="85"/>
      <c r="L109" s="85"/>
    </row>
    <row r="110" spans="1:12" s="48" customFormat="1" ht="21" customHeight="1">
      <c r="A110" s="22" t="s">
        <v>610</v>
      </c>
      <c r="B110" s="171" t="s">
        <v>68</v>
      </c>
      <c r="C110" s="64">
        <v>1005521</v>
      </c>
      <c r="D110" s="64" t="s">
        <v>318</v>
      </c>
      <c r="E110" s="64">
        <v>1</v>
      </c>
      <c r="F110" s="32"/>
      <c r="G110" s="32"/>
      <c r="H110" s="43"/>
      <c r="I110" s="93"/>
    </row>
    <row r="111" spans="1:12" s="48" customFormat="1" ht="21" customHeight="1">
      <c r="A111" s="22" t="s">
        <v>611</v>
      </c>
      <c r="B111" s="171" t="s">
        <v>442</v>
      </c>
      <c r="C111" s="64">
        <v>1007140250</v>
      </c>
      <c r="D111" s="64" t="s">
        <v>443</v>
      </c>
      <c r="E111" s="64">
        <v>2</v>
      </c>
      <c r="F111" s="32"/>
      <c r="G111" s="32"/>
      <c r="H111" s="43"/>
      <c r="I111" s="93"/>
    </row>
    <row r="112" spans="1:12" s="48" customFormat="1" ht="20.399999999999999" customHeight="1">
      <c r="A112" s="22" t="s">
        <v>612</v>
      </c>
      <c r="B112" s="171" t="s">
        <v>411</v>
      </c>
      <c r="C112" s="65">
        <v>1011160500</v>
      </c>
      <c r="D112" s="65" t="s">
        <v>412</v>
      </c>
      <c r="E112" s="65">
        <v>1</v>
      </c>
      <c r="F112" s="32"/>
      <c r="G112" s="32"/>
      <c r="H112" s="43"/>
      <c r="I112" s="93"/>
    </row>
    <row r="113" spans="1:9" s="48" customFormat="1" ht="32.25" customHeight="1">
      <c r="A113" s="22" t="s">
        <v>613</v>
      </c>
      <c r="B113" s="171" t="s">
        <v>453</v>
      </c>
      <c r="C113" s="64">
        <v>1018941000</v>
      </c>
      <c r="D113" s="64" t="s">
        <v>415</v>
      </c>
      <c r="E113" s="64">
        <v>1</v>
      </c>
      <c r="F113" s="32"/>
      <c r="G113" s="32"/>
      <c r="H113" s="43"/>
      <c r="I113" s="93"/>
    </row>
    <row r="114" spans="1:9" s="48" customFormat="1" ht="32.4" customHeight="1">
      <c r="A114" s="22" t="s">
        <v>614</v>
      </c>
      <c r="B114" s="171" t="s">
        <v>417</v>
      </c>
      <c r="C114" s="65">
        <v>1090572500</v>
      </c>
      <c r="D114" s="65" t="s">
        <v>416</v>
      </c>
      <c r="E114" s="64">
        <v>1</v>
      </c>
      <c r="F114" s="32"/>
      <c r="G114" s="32"/>
      <c r="H114" s="43"/>
      <c r="I114" s="93"/>
    </row>
    <row r="115" spans="1:9" s="48" customFormat="1" ht="32.4" customHeight="1">
      <c r="A115" s="22" t="s">
        <v>615</v>
      </c>
      <c r="B115" s="171" t="s">
        <v>414</v>
      </c>
      <c r="C115" s="65">
        <v>1091371000</v>
      </c>
      <c r="D115" s="65" t="s">
        <v>415</v>
      </c>
      <c r="E115" s="64">
        <v>20</v>
      </c>
      <c r="F115" s="32"/>
      <c r="G115" s="32"/>
      <c r="H115" s="43"/>
      <c r="I115" s="93"/>
    </row>
    <row r="116" spans="1:9" s="48" customFormat="1" ht="31.2" customHeight="1">
      <c r="A116" s="22" t="s">
        <v>616</v>
      </c>
      <c r="B116" s="171" t="s">
        <v>414</v>
      </c>
      <c r="C116" s="65">
        <v>1091372500</v>
      </c>
      <c r="D116" s="65" t="s">
        <v>416</v>
      </c>
      <c r="E116" s="64">
        <v>3</v>
      </c>
      <c r="F116" s="32"/>
      <c r="G116" s="32"/>
      <c r="H116" s="43"/>
      <c r="I116" s="93"/>
    </row>
    <row r="117" spans="1:9" s="48" customFormat="1" ht="29.25" customHeight="1">
      <c r="A117" s="22" t="s">
        <v>617</v>
      </c>
      <c r="B117" s="171" t="s">
        <v>403</v>
      </c>
      <c r="C117" s="65" t="s">
        <v>404</v>
      </c>
      <c r="D117" s="65" t="s">
        <v>405</v>
      </c>
      <c r="E117" s="65">
        <v>2</v>
      </c>
      <c r="F117" s="32"/>
      <c r="G117" s="32"/>
      <c r="H117" s="43"/>
      <c r="I117" s="93"/>
    </row>
    <row r="118" spans="1:9" s="48" customFormat="1" ht="18" customHeight="1">
      <c r="A118" s="22" t="s">
        <v>618</v>
      </c>
      <c r="B118" s="171" t="s">
        <v>420</v>
      </c>
      <c r="C118" s="64" t="s">
        <v>421</v>
      </c>
      <c r="D118" s="64" t="s">
        <v>379</v>
      </c>
      <c r="E118" s="64">
        <v>1</v>
      </c>
      <c r="F118" s="32"/>
      <c r="G118" s="32"/>
      <c r="H118" s="43"/>
      <c r="I118" s="93"/>
    </row>
    <row r="119" spans="1:9" s="48" customFormat="1" ht="33" customHeight="1">
      <c r="A119" s="22" t="s">
        <v>619</v>
      </c>
      <c r="B119" s="171" t="s">
        <v>451</v>
      </c>
      <c r="C119" s="64" t="s">
        <v>452</v>
      </c>
      <c r="D119" s="64" t="s">
        <v>38</v>
      </c>
      <c r="E119" s="64">
        <v>3</v>
      </c>
      <c r="F119" s="32"/>
      <c r="G119" s="32"/>
      <c r="H119" s="43"/>
      <c r="I119" s="93"/>
    </row>
    <row r="120" spans="1:9" s="48" customFormat="1" ht="18" customHeight="1">
      <c r="A120" s="22" t="s">
        <v>620</v>
      </c>
      <c r="B120" s="171" t="s">
        <v>446</v>
      </c>
      <c r="C120" s="64" t="s">
        <v>447</v>
      </c>
      <c r="D120" s="64" t="s">
        <v>448</v>
      </c>
      <c r="E120" s="64">
        <v>1</v>
      </c>
      <c r="F120" s="32"/>
      <c r="G120" s="32"/>
      <c r="H120" s="43"/>
      <c r="I120" s="93"/>
    </row>
    <row r="121" spans="1:9" s="48" customFormat="1" ht="18" customHeight="1">
      <c r="A121" s="22" t="s">
        <v>621</v>
      </c>
      <c r="B121" s="174" t="s">
        <v>484</v>
      </c>
      <c r="C121" s="64" t="s">
        <v>485</v>
      </c>
      <c r="D121" s="64" t="s">
        <v>486</v>
      </c>
      <c r="E121" s="64">
        <v>4</v>
      </c>
      <c r="F121" s="32"/>
      <c r="G121" s="32"/>
      <c r="H121" s="43"/>
      <c r="I121" s="93"/>
    </row>
    <row r="122" spans="1:9" s="48" customFormat="1" ht="18" customHeight="1">
      <c r="A122" s="22" t="s">
        <v>622</v>
      </c>
      <c r="B122" s="174" t="s">
        <v>481</v>
      </c>
      <c r="C122" s="64" t="s">
        <v>482</v>
      </c>
      <c r="D122" s="64" t="s">
        <v>483</v>
      </c>
      <c r="E122" s="64">
        <v>4</v>
      </c>
      <c r="F122" s="32"/>
      <c r="G122" s="32"/>
      <c r="H122" s="43"/>
      <c r="I122" s="93"/>
    </row>
    <row r="123" spans="1:9" s="48" customFormat="1" ht="18" customHeight="1">
      <c r="A123" s="22" t="s">
        <v>623</v>
      </c>
      <c r="B123" s="171" t="s">
        <v>398</v>
      </c>
      <c r="C123" s="64" t="s">
        <v>399</v>
      </c>
      <c r="D123" s="64" t="s">
        <v>400</v>
      </c>
      <c r="E123" s="64">
        <v>4</v>
      </c>
      <c r="F123" s="32"/>
      <c r="G123" s="32"/>
      <c r="H123" s="43"/>
      <c r="I123" s="93"/>
    </row>
    <row r="124" spans="1:9" s="48" customFormat="1" ht="18" customHeight="1">
      <c r="A124" s="22" t="s">
        <v>624</v>
      </c>
      <c r="B124" s="171" t="s">
        <v>140</v>
      </c>
      <c r="C124" s="64" t="s">
        <v>141</v>
      </c>
      <c r="D124" s="64" t="s">
        <v>369</v>
      </c>
      <c r="E124" s="64">
        <v>1</v>
      </c>
      <c r="F124" s="32"/>
      <c r="G124" s="32"/>
      <c r="H124" s="43"/>
      <c r="I124" s="93"/>
    </row>
    <row r="125" spans="1:9" s="48" customFormat="1" ht="18" customHeight="1">
      <c r="A125" s="22" t="s">
        <v>625</v>
      </c>
      <c r="B125" s="171" t="s">
        <v>275</v>
      </c>
      <c r="C125" s="64" t="s">
        <v>276</v>
      </c>
      <c r="D125" s="64" t="s">
        <v>233</v>
      </c>
      <c r="E125" s="64">
        <v>1</v>
      </c>
      <c r="F125" s="32"/>
      <c r="G125" s="32"/>
      <c r="H125" s="43"/>
      <c r="I125" s="93"/>
    </row>
    <row r="126" spans="1:9" s="48" customFormat="1" ht="18" customHeight="1">
      <c r="A126" s="22" t="s">
        <v>626</v>
      </c>
      <c r="B126" s="171" t="s">
        <v>409</v>
      </c>
      <c r="C126" s="65" t="s">
        <v>410</v>
      </c>
      <c r="D126" s="65" t="s">
        <v>400</v>
      </c>
      <c r="E126" s="65">
        <v>1</v>
      </c>
      <c r="F126" s="32"/>
      <c r="G126" s="32"/>
      <c r="H126" s="43"/>
      <c r="I126" s="93"/>
    </row>
    <row r="127" spans="1:9" s="48" customFormat="1">
      <c r="A127" s="22" t="s">
        <v>627</v>
      </c>
      <c r="B127" s="171" t="s">
        <v>142</v>
      </c>
      <c r="C127" s="64" t="s">
        <v>143</v>
      </c>
      <c r="D127" s="64" t="s">
        <v>158</v>
      </c>
      <c r="E127" s="64">
        <v>1</v>
      </c>
      <c r="F127" s="32"/>
      <c r="G127" s="32"/>
      <c r="H127" s="43"/>
      <c r="I127" s="93"/>
    </row>
    <row r="128" spans="1:9" s="48" customFormat="1" ht="18" customHeight="1">
      <c r="A128" s="22" t="s">
        <v>628</v>
      </c>
      <c r="B128" s="171" t="s">
        <v>142</v>
      </c>
      <c r="C128" s="64" t="s">
        <v>144</v>
      </c>
      <c r="D128" s="64" t="s">
        <v>284</v>
      </c>
      <c r="E128" s="64">
        <v>1</v>
      </c>
      <c r="F128" s="32"/>
      <c r="G128" s="32"/>
      <c r="H128" s="43"/>
      <c r="I128" s="93"/>
    </row>
    <row r="129" spans="1:9" s="48" customFormat="1" ht="28.5" customHeight="1">
      <c r="A129" s="22" t="s">
        <v>629</v>
      </c>
      <c r="B129" s="171" t="s">
        <v>696</v>
      </c>
      <c r="C129" s="64" t="s">
        <v>287</v>
      </c>
      <c r="D129" s="64" t="s">
        <v>42</v>
      </c>
      <c r="E129" s="64">
        <v>1</v>
      </c>
      <c r="F129" s="32"/>
      <c r="G129" s="32"/>
      <c r="H129" s="43"/>
      <c r="I129" s="93"/>
    </row>
    <row r="130" spans="1:9" s="48" customFormat="1" ht="15.6" customHeight="1">
      <c r="A130" s="22" t="s">
        <v>630</v>
      </c>
      <c r="B130" s="171" t="s">
        <v>418</v>
      </c>
      <c r="C130" s="64" t="s">
        <v>419</v>
      </c>
      <c r="D130" s="64" t="s">
        <v>379</v>
      </c>
      <c r="E130" s="64">
        <v>2</v>
      </c>
      <c r="F130" s="32"/>
      <c r="G130" s="32"/>
      <c r="H130" s="43"/>
      <c r="I130" s="93"/>
    </row>
    <row r="131" spans="1:9" s="48" customFormat="1" ht="21.6" customHeight="1">
      <c r="A131" s="22" t="s">
        <v>631</v>
      </c>
      <c r="B131" s="171" t="s">
        <v>438</v>
      </c>
      <c r="C131" s="64" t="s">
        <v>290</v>
      </c>
      <c r="D131" s="64" t="s">
        <v>22</v>
      </c>
      <c r="E131" s="64">
        <v>2</v>
      </c>
      <c r="F131" s="32"/>
      <c r="G131" s="32"/>
      <c r="H131" s="43"/>
      <c r="I131" s="93"/>
    </row>
    <row r="132" spans="1:9" s="48" customFormat="1" ht="29.4" customHeight="1">
      <c r="A132" s="22" t="s">
        <v>632</v>
      </c>
      <c r="B132" s="171" t="s">
        <v>138</v>
      </c>
      <c r="C132" s="64" t="s">
        <v>139</v>
      </c>
      <c r="D132" s="64" t="s">
        <v>365</v>
      </c>
      <c r="E132" s="64">
        <v>1</v>
      </c>
      <c r="F132" s="32"/>
      <c r="G132" s="32"/>
      <c r="H132" s="43"/>
      <c r="I132" s="93"/>
    </row>
    <row r="133" spans="1:9" s="48" customFormat="1" ht="32.4" customHeight="1">
      <c r="A133" s="22" t="s">
        <v>633</v>
      </c>
      <c r="B133" s="171" t="s">
        <v>437</v>
      </c>
      <c r="C133" s="64" t="s">
        <v>145</v>
      </c>
      <c r="D133" s="64" t="s">
        <v>36</v>
      </c>
      <c r="E133" s="64">
        <f>1+1</f>
        <v>2</v>
      </c>
      <c r="F133" s="32"/>
      <c r="G133" s="32"/>
      <c r="H133" s="43"/>
      <c r="I133" s="93"/>
    </row>
    <row r="134" spans="1:9" s="48" customFormat="1" ht="29.4" customHeight="1">
      <c r="A134" s="22" t="s">
        <v>634</v>
      </c>
      <c r="B134" s="171" t="s">
        <v>439</v>
      </c>
      <c r="C134" s="64" t="s">
        <v>291</v>
      </c>
      <c r="D134" s="64" t="s">
        <v>415</v>
      </c>
      <c r="E134" s="64">
        <v>3</v>
      </c>
      <c r="F134" s="32"/>
      <c r="G134" s="32"/>
      <c r="H134" s="43"/>
      <c r="I134" s="93"/>
    </row>
    <row r="135" spans="1:9" s="48" customFormat="1" ht="32.4" customHeight="1">
      <c r="A135" s="22" t="s">
        <v>635</v>
      </c>
      <c r="B135" s="171" t="s">
        <v>454</v>
      </c>
      <c r="C135" s="64" t="s">
        <v>455</v>
      </c>
      <c r="D135" s="64" t="s">
        <v>416</v>
      </c>
      <c r="E135" s="64">
        <v>1</v>
      </c>
      <c r="F135" s="32"/>
      <c r="G135" s="32"/>
      <c r="H135" s="43"/>
      <c r="I135" s="93"/>
    </row>
    <row r="136" spans="1:9" s="48" customFormat="1" ht="36.6" customHeight="1">
      <c r="A136" s="22" t="s">
        <v>636</v>
      </c>
      <c r="B136" s="171" t="s">
        <v>697</v>
      </c>
      <c r="C136" s="64" t="s">
        <v>292</v>
      </c>
      <c r="D136" s="64" t="s">
        <v>168</v>
      </c>
      <c r="E136" s="64">
        <f>2+1</f>
        <v>3</v>
      </c>
      <c r="F136" s="32"/>
      <c r="G136" s="32"/>
      <c r="H136" s="43"/>
      <c r="I136" s="93"/>
    </row>
    <row r="137" spans="1:9" s="48" customFormat="1" ht="18" customHeight="1">
      <c r="A137" s="22" t="s">
        <v>637</v>
      </c>
      <c r="B137" s="171" t="s">
        <v>134</v>
      </c>
      <c r="C137" s="64" t="s">
        <v>135</v>
      </c>
      <c r="D137" s="64" t="s">
        <v>38</v>
      </c>
      <c r="E137" s="64">
        <v>1</v>
      </c>
      <c r="F137" s="32"/>
      <c r="G137" s="32"/>
      <c r="H137" s="43"/>
      <c r="I137" s="93"/>
    </row>
    <row r="138" spans="1:9" s="48" customFormat="1" ht="27.6">
      <c r="A138" s="22" t="s">
        <v>638</v>
      </c>
      <c r="B138" s="171" t="s">
        <v>229</v>
      </c>
      <c r="C138" s="64" t="s">
        <v>230</v>
      </c>
      <c r="D138" s="64" t="s">
        <v>17</v>
      </c>
      <c r="E138" s="64">
        <v>2</v>
      </c>
      <c r="F138" s="32"/>
      <c r="G138" s="32"/>
      <c r="H138" s="43"/>
      <c r="I138" s="93"/>
    </row>
    <row r="139" spans="1:9" s="48" customFormat="1" ht="24.6" customHeight="1">
      <c r="A139" s="22" t="s">
        <v>639</v>
      </c>
      <c r="B139" s="171" t="s">
        <v>698</v>
      </c>
      <c r="C139" s="64" t="s">
        <v>289</v>
      </c>
      <c r="D139" s="64" t="s">
        <v>35</v>
      </c>
      <c r="E139" s="64">
        <v>1</v>
      </c>
      <c r="F139" s="32"/>
      <c r="G139" s="32"/>
      <c r="H139" s="43"/>
      <c r="I139" s="93"/>
    </row>
    <row r="140" spans="1:9" s="48" customFormat="1" ht="27" customHeight="1">
      <c r="A140" s="22" t="s">
        <v>640</v>
      </c>
      <c r="B140" s="171" t="s">
        <v>699</v>
      </c>
      <c r="C140" s="64" t="s">
        <v>283</v>
      </c>
      <c r="D140" s="64" t="s">
        <v>284</v>
      </c>
      <c r="E140" s="64">
        <v>1</v>
      </c>
      <c r="F140" s="32"/>
      <c r="G140" s="32"/>
      <c r="H140" s="43"/>
      <c r="I140" s="93"/>
    </row>
    <row r="141" spans="1:9" s="48" customFormat="1" ht="18" customHeight="1">
      <c r="A141" s="22" t="s">
        <v>641</v>
      </c>
      <c r="B141" s="171" t="s">
        <v>234</v>
      </c>
      <c r="C141" s="64" t="s">
        <v>156</v>
      </c>
      <c r="D141" s="64" t="s">
        <v>184</v>
      </c>
      <c r="E141" s="64">
        <v>1</v>
      </c>
      <c r="F141" s="32"/>
      <c r="G141" s="32"/>
      <c r="H141" s="43"/>
      <c r="I141" s="93"/>
    </row>
    <row r="142" spans="1:9" s="48" customFormat="1" ht="18" customHeight="1">
      <c r="A142" s="22" t="s">
        <v>642</v>
      </c>
      <c r="B142" s="171" t="s">
        <v>700</v>
      </c>
      <c r="C142" s="64" t="s">
        <v>288</v>
      </c>
      <c r="D142" s="64" t="s">
        <v>36</v>
      </c>
      <c r="E142" s="64">
        <v>1</v>
      </c>
      <c r="F142" s="32"/>
      <c r="G142" s="32"/>
      <c r="H142" s="43"/>
      <c r="I142" s="93"/>
    </row>
    <row r="143" spans="1:9" s="48" customFormat="1" ht="31.2" customHeight="1">
      <c r="A143" s="22" t="s">
        <v>643</v>
      </c>
      <c r="B143" s="171" t="s">
        <v>151</v>
      </c>
      <c r="C143" s="64" t="s">
        <v>152</v>
      </c>
      <c r="D143" s="64" t="s">
        <v>36</v>
      </c>
      <c r="E143" s="64">
        <v>3</v>
      </c>
      <c r="F143" s="32"/>
      <c r="G143" s="32"/>
      <c r="H143" s="43"/>
      <c r="I143" s="93"/>
    </row>
    <row r="144" spans="1:9" s="48" customFormat="1" ht="18" customHeight="1">
      <c r="A144" s="22" t="s">
        <v>644</v>
      </c>
      <c r="B144" s="171" t="s">
        <v>413</v>
      </c>
      <c r="C144" s="65" t="s">
        <v>152</v>
      </c>
      <c r="D144" s="65" t="s">
        <v>412</v>
      </c>
      <c r="E144" s="65">
        <v>1</v>
      </c>
      <c r="F144" s="32"/>
      <c r="G144" s="32"/>
      <c r="H144" s="43"/>
      <c r="I144" s="93"/>
    </row>
    <row r="145" spans="1:12" s="48" customFormat="1" ht="33.6" customHeight="1">
      <c r="A145" s="22" t="s">
        <v>645</v>
      </c>
      <c r="B145" s="171" t="s">
        <v>701</v>
      </c>
      <c r="C145" s="64" t="s">
        <v>285</v>
      </c>
      <c r="D145" s="64" t="s">
        <v>168</v>
      </c>
      <c r="E145" s="64">
        <v>4</v>
      </c>
      <c r="F145" s="32"/>
      <c r="G145" s="32"/>
      <c r="H145" s="43"/>
      <c r="I145" s="93"/>
    </row>
    <row r="146" spans="1:12" s="48" customFormat="1" ht="45.6" customHeight="1">
      <c r="A146" s="22" t="s">
        <v>646</v>
      </c>
      <c r="B146" s="171" t="s">
        <v>136</v>
      </c>
      <c r="C146" s="64" t="s">
        <v>137</v>
      </c>
      <c r="D146" s="64" t="s">
        <v>42</v>
      </c>
      <c r="E146" s="64">
        <v>1</v>
      </c>
      <c r="F146" s="32"/>
      <c r="G146" s="32"/>
      <c r="H146" s="43"/>
      <c r="I146" s="93"/>
    </row>
    <row r="147" spans="1:12" s="48" customFormat="1" ht="31.5" customHeight="1">
      <c r="A147" s="22" t="s">
        <v>647</v>
      </c>
      <c r="B147" s="171" t="s">
        <v>702</v>
      </c>
      <c r="C147" s="64" t="s">
        <v>204</v>
      </c>
      <c r="D147" s="64" t="s">
        <v>22</v>
      </c>
      <c r="E147" s="64">
        <v>1</v>
      </c>
      <c r="F147" s="32"/>
      <c r="G147" s="32"/>
      <c r="H147" s="43"/>
      <c r="I147" s="93"/>
    </row>
    <row r="148" spans="1:12" s="48" customFormat="1" ht="18" customHeight="1">
      <c r="A148" s="22" t="s">
        <v>648</v>
      </c>
      <c r="B148" s="171" t="s">
        <v>350</v>
      </c>
      <c r="C148" s="64" t="s">
        <v>351</v>
      </c>
      <c r="D148" s="64" t="s">
        <v>168</v>
      </c>
      <c r="E148" s="64">
        <v>1</v>
      </c>
      <c r="F148" s="32"/>
      <c r="G148" s="32"/>
      <c r="H148" s="43"/>
      <c r="I148" s="93"/>
    </row>
    <row r="149" spans="1:12" s="48" customFormat="1" ht="18" customHeight="1">
      <c r="A149" s="22" t="s">
        <v>649</v>
      </c>
      <c r="B149" s="171" t="s">
        <v>131</v>
      </c>
      <c r="C149" s="64" t="s">
        <v>132</v>
      </c>
      <c r="D149" s="64" t="s">
        <v>170</v>
      </c>
      <c r="E149" s="64">
        <v>1</v>
      </c>
      <c r="F149" s="32"/>
      <c r="G149" s="32"/>
      <c r="H149" s="43"/>
      <c r="I149" s="93"/>
    </row>
    <row r="150" spans="1:12" s="85" customFormat="1" ht="22.5" customHeight="1">
      <c r="A150" s="22" t="s">
        <v>650</v>
      </c>
      <c r="B150" s="171" t="s">
        <v>703</v>
      </c>
      <c r="C150" s="64" t="s">
        <v>294</v>
      </c>
      <c r="D150" s="64" t="s">
        <v>38</v>
      </c>
      <c r="E150" s="64">
        <v>3</v>
      </c>
      <c r="F150" s="32"/>
      <c r="G150" s="32"/>
      <c r="H150" s="43"/>
      <c r="I150" s="93"/>
      <c r="J150" s="48"/>
      <c r="K150" s="48"/>
      <c r="L150" s="48"/>
    </row>
    <row r="151" spans="1:12" s="48" customFormat="1" ht="33" customHeight="1">
      <c r="A151" s="22" t="s">
        <v>651</v>
      </c>
      <c r="B151" s="171" t="s">
        <v>160</v>
      </c>
      <c r="C151" s="64" t="s">
        <v>133</v>
      </c>
      <c r="D151" s="64" t="s">
        <v>170</v>
      </c>
      <c r="E151" s="64">
        <v>1</v>
      </c>
      <c r="F151" s="32"/>
      <c r="G151" s="32"/>
      <c r="H151" s="43"/>
      <c r="I151" s="93"/>
    </row>
    <row r="152" spans="1:12" s="48" customFormat="1" ht="22.2" customHeight="1">
      <c r="A152" s="22" t="s">
        <v>652</v>
      </c>
      <c r="B152" s="171" t="s">
        <v>274</v>
      </c>
      <c r="C152" s="65" t="s">
        <v>686</v>
      </c>
      <c r="D152" s="64" t="s">
        <v>371</v>
      </c>
      <c r="E152" s="64">
        <v>1</v>
      </c>
      <c r="F152" s="32"/>
      <c r="G152" s="32"/>
      <c r="H152" s="43"/>
      <c r="I152" s="93"/>
    </row>
    <row r="153" spans="1:12" s="48" customFormat="1" ht="18" customHeight="1">
      <c r="A153" s="22" t="s">
        <v>653</v>
      </c>
      <c r="B153" s="174" t="s">
        <v>487</v>
      </c>
      <c r="C153" s="64" t="s">
        <v>488</v>
      </c>
      <c r="D153" s="64" t="s">
        <v>185</v>
      </c>
      <c r="E153" s="64">
        <v>1</v>
      </c>
      <c r="F153" s="32"/>
      <c r="G153" s="32"/>
      <c r="H153" s="43"/>
      <c r="I153" s="93"/>
    </row>
    <row r="154" spans="1:12" s="48" customFormat="1" ht="33.6" customHeight="1">
      <c r="A154" s="22" t="s">
        <v>654</v>
      </c>
      <c r="B154" s="171" t="s">
        <v>489</v>
      </c>
      <c r="C154" s="64" t="s">
        <v>490</v>
      </c>
      <c r="D154" s="64" t="s">
        <v>491</v>
      </c>
      <c r="E154" s="64">
        <v>1</v>
      </c>
      <c r="F154" s="32"/>
      <c r="G154" s="32"/>
      <c r="H154" s="43"/>
      <c r="I154" s="93"/>
    </row>
    <row r="155" spans="1:12" s="48" customFormat="1" ht="18" customHeight="1">
      <c r="A155" s="22" t="s">
        <v>655</v>
      </c>
      <c r="B155" s="171" t="s">
        <v>459</v>
      </c>
      <c r="C155" s="64" t="s">
        <v>460</v>
      </c>
      <c r="D155" s="64" t="s">
        <v>155</v>
      </c>
      <c r="E155" s="64">
        <v>1</v>
      </c>
      <c r="F155" s="32"/>
      <c r="G155" s="32"/>
      <c r="H155" s="43"/>
      <c r="I155" s="93"/>
    </row>
    <row r="156" spans="1:12" s="48" customFormat="1" ht="18" customHeight="1">
      <c r="A156" s="22" t="s">
        <v>656</v>
      </c>
      <c r="B156" s="171" t="s">
        <v>456</v>
      </c>
      <c r="C156" s="64" t="s">
        <v>457</v>
      </c>
      <c r="D156" s="64" t="s">
        <v>458</v>
      </c>
      <c r="E156" s="64">
        <v>2</v>
      </c>
      <c r="F156" s="32"/>
      <c r="G156" s="32"/>
      <c r="H156" s="43"/>
      <c r="I156" s="93"/>
    </row>
    <row r="157" spans="1:12" s="48" customFormat="1" ht="21.6" customHeight="1">
      <c r="A157" s="22" t="s">
        <v>657</v>
      </c>
      <c r="B157" s="171" t="s">
        <v>238</v>
      </c>
      <c r="C157" s="64" t="s">
        <v>157</v>
      </c>
      <c r="D157" s="64" t="s">
        <v>185</v>
      </c>
      <c r="E157" s="64">
        <v>1</v>
      </c>
      <c r="F157" s="32"/>
      <c r="G157" s="32"/>
      <c r="H157" s="43"/>
      <c r="I157" s="93"/>
    </row>
    <row r="158" spans="1:12" s="48" customFormat="1" ht="19.95" customHeight="1">
      <c r="A158" s="22" t="s">
        <v>658</v>
      </c>
      <c r="B158" s="171" t="s">
        <v>149</v>
      </c>
      <c r="C158" s="64" t="s">
        <v>150</v>
      </c>
      <c r="D158" s="64" t="s">
        <v>158</v>
      </c>
      <c r="E158" s="64">
        <v>1</v>
      </c>
      <c r="F158" s="32"/>
      <c r="G158" s="32"/>
      <c r="H158" s="43"/>
      <c r="I158" s="93"/>
    </row>
    <row r="159" spans="1:12" s="48" customFormat="1" ht="22.2" customHeight="1">
      <c r="A159" s="22" t="s">
        <v>659</v>
      </c>
      <c r="B159" s="174" t="s">
        <v>188</v>
      </c>
      <c r="C159" s="64" t="s">
        <v>190</v>
      </c>
      <c r="D159" s="64" t="s">
        <v>191</v>
      </c>
      <c r="E159" s="64">
        <v>1</v>
      </c>
      <c r="F159" s="32"/>
      <c r="G159" s="32"/>
      <c r="H159" s="43"/>
      <c r="I159" s="93"/>
    </row>
    <row r="160" spans="1:12" s="48" customFormat="1" ht="18" customHeight="1">
      <c r="A160" s="22" t="s">
        <v>660</v>
      </c>
      <c r="B160" s="171" t="s">
        <v>245</v>
      </c>
      <c r="C160" s="64" t="s">
        <v>159</v>
      </c>
      <c r="D160" s="64" t="s">
        <v>284</v>
      </c>
      <c r="E160" s="64">
        <v>1</v>
      </c>
      <c r="F160" s="32"/>
      <c r="G160" s="32"/>
      <c r="H160" s="43"/>
      <c r="I160" s="93"/>
    </row>
    <row r="161" spans="1:9" s="48" customFormat="1" ht="46.5" customHeight="1">
      <c r="A161" s="22" t="s">
        <v>661</v>
      </c>
      <c r="B161" s="171" t="s">
        <v>146</v>
      </c>
      <c r="C161" s="64" t="s">
        <v>147</v>
      </c>
      <c r="D161" s="64" t="s">
        <v>42</v>
      </c>
      <c r="E161" s="64">
        <v>1</v>
      </c>
      <c r="F161" s="32"/>
      <c r="G161" s="32"/>
      <c r="H161" s="43"/>
      <c r="I161" s="93"/>
    </row>
    <row r="162" spans="1:9" s="48" customFormat="1" ht="18" customHeight="1">
      <c r="A162" s="22" t="s">
        <v>662</v>
      </c>
      <c r="B162" s="171" t="s">
        <v>342</v>
      </c>
      <c r="C162" s="64" t="s">
        <v>343</v>
      </c>
      <c r="D162" s="64" t="s">
        <v>42</v>
      </c>
      <c r="E162" s="64">
        <v>1</v>
      </c>
      <c r="F162" s="32"/>
      <c r="G162" s="32"/>
      <c r="H162" s="43"/>
      <c r="I162" s="93"/>
    </row>
    <row r="163" spans="1:9" s="48" customFormat="1" ht="19.95" customHeight="1">
      <c r="A163" s="22" t="s">
        <v>663</v>
      </c>
      <c r="B163" s="171" t="s">
        <v>340</v>
      </c>
      <c r="C163" s="64" t="s">
        <v>341</v>
      </c>
      <c r="D163" s="64" t="s">
        <v>372</v>
      </c>
      <c r="E163" s="64">
        <v>1</v>
      </c>
      <c r="F163" s="32"/>
      <c r="G163" s="32"/>
      <c r="H163" s="43"/>
      <c r="I163" s="93"/>
    </row>
    <row r="164" spans="1:9" s="48" customFormat="1" ht="30" customHeight="1">
      <c r="A164" s="22" t="s">
        <v>664</v>
      </c>
      <c r="B164" s="171" t="s">
        <v>704</v>
      </c>
      <c r="C164" s="64" t="s">
        <v>203</v>
      </c>
      <c r="D164" s="64" t="s">
        <v>36</v>
      </c>
      <c r="E164" s="64">
        <v>1</v>
      </c>
      <c r="F164" s="32"/>
      <c r="G164" s="32"/>
      <c r="H164" s="43"/>
      <c r="I164" s="93"/>
    </row>
    <row r="165" spans="1:9" s="48" customFormat="1" ht="18" customHeight="1">
      <c r="A165" s="22" t="s">
        <v>665</v>
      </c>
      <c r="B165" s="171" t="s">
        <v>422</v>
      </c>
      <c r="C165" s="64" t="s">
        <v>423</v>
      </c>
      <c r="D165" s="64" t="s">
        <v>367</v>
      </c>
      <c r="E165" s="64">
        <v>4</v>
      </c>
      <c r="F165" s="32"/>
      <c r="G165" s="32"/>
      <c r="H165" s="43"/>
      <c r="I165" s="93"/>
    </row>
    <row r="166" spans="1:9" s="48" customFormat="1" ht="24" customHeight="1">
      <c r="A166" s="22" t="s">
        <v>666</v>
      </c>
      <c r="B166" s="171" t="s">
        <v>406</v>
      </c>
      <c r="C166" s="65" t="s">
        <v>407</v>
      </c>
      <c r="D166" s="65" t="s">
        <v>408</v>
      </c>
      <c r="E166" s="65">
        <v>1</v>
      </c>
      <c r="F166" s="32"/>
      <c r="G166" s="32"/>
      <c r="H166" s="43"/>
      <c r="I166" s="93"/>
    </row>
    <row r="167" spans="1:9" s="48" customFormat="1" ht="23.4" customHeight="1">
      <c r="A167" s="22" t="s">
        <v>667</v>
      </c>
      <c r="B167" s="171" t="s">
        <v>281</v>
      </c>
      <c r="C167" s="64" t="s">
        <v>282</v>
      </c>
      <c r="D167" s="64" t="s">
        <v>22</v>
      </c>
      <c r="E167" s="64">
        <v>1</v>
      </c>
      <c r="F167" s="32"/>
      <c r="G167" s="32"/>
      <c r="H167" s="43"/>
      <c r="I167" s="93"/>
    </row>
    <row r="168" spans="1:9" s="48" customFormat="1" ht="19.2" customHeight="1">
      <c r="A168" s="22" t="s">
        <v>668</v>
      </c>
      <c r="B168" s="173" t="s">
        <v>277</v>
      </c>
      <c r="C168" s="65" t="s">
        <v>278</v>
      </c>
      <c r="D168" s="65" t="s">
        <v>233</v>
      </c>
      <c r="E168" s="65">
        <v>1</v>
      </c>
      <c r="F168" s="32"/>
      <c r="G168" s="32"/>
      <c r="H168" s="43"/>
      <c r="I168" s="93"/>
    </row>
    <row r="169" spans="1:9" s="48" customFormat="1" ht="25.95" customHeight="1">
      <c r="A169" s="22" t="s">
        <v>669</v>
      </c>
      <c r="B169" s="173" t="s">
        <v>705</v>
      </c>
      <c r="C169" s="65" t="s">
        <v>293</v>
      </c>
      <c r="D169" s="65" t="s">
        <v>38</v>
      </c>
      <c r="E169" s="65">
        <v>4</v>
      </c>
      <c r="F169" s="32"/>
      <c r="G169" s="32"/>
      <c r="H169" s="43"/>
      <c r="I169" s="93"/>
    </row>
    <row r="170" spans="1:9" s="48" customFormat="1" ht="21.6" customHeight="1">
      <c r="A170" s="22" t="s">
        <v>670</v>
      </c>
      <c r="B170" s="171" t="s">
        <v>435</v>
      </c>
      <c r="C170" s="64" t="s">
        <v>436</v>
      </c>
      <c r="D170" s="64" t="s">
        <v>233</v>
      </c>
      <c r="E170" s="64">
        <v>6</v>
      </c>
      <c r="F170" s="32"/>
      <c r="G170" s="32"/>
      <c r="H170" s="43"/>
      <c r="I170" s="93"/>
    </row>
    <row r="171" spans="1:9" s="48" customFormat="1" ht="32.25" customHeight="1">
      <c r="A171" s="22" t="s">
        <v>671</v>
      </c>
      <c r="B171" s="171" t="s">
        <v>402</v>
      </c>
      <c r="C171" s="64" t="s">
        <v>148</v>
      </c>
      <c r="D171" s="64" t="s">
        <v>158</v>
      </c>
      <c r="E171" s="64">
        <v>1</v>
      </c>
      <c r="F171" s="32"/>
      <c r="G171" s="32"/>
      <c r="H171" s="43"/>
      <c r="I171" s="93"/>
    </row>
    <row r="172" spans="1:9" s="48" customFormat="1" ht="21.6" customHeight="1">
      <c r="A172" s="22" t="s">
        <v>672</v>
      </c>
      <c r="B172" s="171" t="s">
        <v>429</v>
      </c>
      <c r="C172" s="64" t="s">
        <v>430</v>
      </c>
      <c r="D172" s="64" t="s">
        <v>431</v>
      </c>
      <c r="E172" s="64">
        <v>4</v>
      </c>
      <c r="F172" s="32"/>
      <c r="G172" s="32"/>
      <c r="H172" s="43"/>
      <c r="I172" s="93"/>
    </row>
    <row r="173" spans="1:9" s="48" customFormat="1" ht="18" customHeight="1">
      <c r="A173" s="22" t="s">
        <v>673</v>
      </c>
      <c r="B173" s="171" t="s">
        <v>432</v>
      </c>
      <c r="C173" s="64" t="s">
        <v>433</v>
      </c>
      <c r="D173" s="64" t="s">
        <v>434</v>
      </c>
      <c r="E173" s="64">
        <v>2</v>
      </c>
      <c r="F173" s="32"/>
      <c r="G173" s="32"/>
      <c r="H173" s="43"/>
      <c r="I173" s="93"/>
    </row>
    <row r="174" spans="1:9" s="48" customFormat="1" ht="22.95" customHeight="1">
      <c r="A174" s="22" t="s">
        <v>674</v>
      </c>
      <c r="B174" s="171" t="s">
        <v>426</v>
      </c>
      <c r="C174" s="64" t="s">
        <v>427</v>
      </c>
      <c r="D174" s="64" t="s">
        <v>428</v>
      </c>
      <c r="E174" s="64">
        <v>40</v>
      </c>
      <c r="F174" s="32"/>
      <c r="G174" s="32"/>
      <c r="H174" s="43"/>
      <c r="I174" s="93"/>
    </row>
    <row r="175" spans="1:9" s="48" customFormat="1" ht="18" customHeight="1">
      <c r="A175" s="22" t="s">
        <v>675</v>
      </c>
      <c r="B175" s="174" t="s">
        <v>187</v>
      </c>
      <c r="C175" s="64" t="s">
        <v>189</v>
      </c>
      <c r="D175" s="64" t="s">
        <v>191</v>
      </c>
      <c r="E175" s="64">
        <v>1</v>
      </c>
      <c r="F175" s="32"/>
      <c r="G175" s="32"/>
      <c r="H175" s="43"/>
      <c r="I175" s="93"/>
    </row>
    <row r="176" spans="1:9" s="48" customFormat="1" ht="21.6" customHeight="1">
      <c r="A176" s="22" t="s">
        <v>676</v>
      </c>
      <c r="B176" s="171" t="s">
        <v>706</v>
      </c>
      <c r="C176" s="64" t="s">
        <v>286</v>
      </c>
      <c r="D176" s="64" t="s">
        <v>168</v>
      </c>
      <c r="E176" s="64">
        <v>4</v>
      </c>
      <c r="F176" s="32"/>
      <c r="G176" s="32"/>
      <c r="H176" s="43"/>
      <c r="I176" s="93"/>
    </row>
    <row r="177" spans="1:10" s="48" customFormat="1" ht="18" customHeight="1">
      <c r="A177" s="22" t="s">
        <v>677</v>
      </c>
      <c r="B177" s="171" t="s">
        <v>449</v>
      </c>
      <c r="C177" s="64" t="s">
        <v>450</v>
      </c>
      <c r="D177" s="64" t="s">
        <v>38</v>
      </c>
      <c r="E177" s="64">
        <v>1</v>
      </c>
      <c r="F177" s="32"/>
      <c r="G177" s="32"/>
      <c r="H177" s="43"/>
      <c r="I177" s="93"/>
    </row>
    <row r="178" spans="1:10" s="48" customFormat="1" ht="18" customHeight="1">
      <c r="A178" s="22" t="s">
        <v>678</v>
      </c>
      <c r="B178" s="171" t="s">
        <v>345</v>
      </c>
      <c r="C178" s="64" t="s">
        <v>346</v>
      </c>
      <c r="D178" s="64" t="s">
        <v>168</v>
      </c>
      <c r="E178" s="64">
        <v>1</v>
      </c>
      <c r="F178" s="32"/>
      <c r="G178" s="32"/>
      <c r="H178" s="43"/>
      <c r="I178" s="93"/>
    </row>
    <row r="179" spans="1:10" s="48" customFormat="1" ht="18" customHeight="1">
      <c r="A179" s="22" t="s">
        <v>679</v>
      </c>
      <c r="B179" s="171" t="s">
        <v>707</v>
      </c>
      <c r="C179" s="64" t="s">
        <v>295</v>
      </c>
      <c r="D179" s="64" t="s">
        <v>168</v>
      </c>
      <c r="E179" s="64">
        <v>3</v>
      </c>
      <c r="F179" s="32"/>
      <c r="G179" s="32"/>
      <c r="H179" s="43"/>
      <c r="I179" s="93"/>
    </row>
    <row r="180" spans="1:10" s="48" customFormat="1" ht="18" customHeight="1">
      <c r="A180" s="22" t="s">
        <v>680</v>
      </c>
      <c r="B180" s="171" t="s">
        <v>424</v>
      </c>
      <c r="C180" s="64" t="s">
        <v>425</v>
      </c>
      <c r="D180" s="64" t="s">
        <v>367</v>
      </c>
      <c r="E180" s="64">
        <v>3</v>
      </c>
      <c r="F180" s="32"/>
      <c r="G180" s="32"/>
      <c r="H180" s="43"/>
      <c r="I180" s="93"/>
    </row>
    <row r="181" spans="1:10" s="48" customFormat="1" ht="18" customHeight="1">
      <c r="A181" s="22" t="s">
        <v>681</v>
      </c>
      <c r="B181" s="171" t="s">
        <v>324</v>
      </c>
      <c r="C181" s="64" t="s">
        <v>154</v>
      </c>
      <c r="D181" s="64" t="s">
        <v>155</v>
      </c>
      <c r="E181" s="64">
        <v>1</v>
      </c>
      <c r="F181" s="32"/>
      <c r="G181" s="32"/>
      <c r="H181" s="43"/>
      <c r="I181" s="93"/>
    </row>
    <row r="182" spans="1:10" s="48" customFormat="1" ht="18" customHeight="1">
      <c r="A182" s="22" t="s">
        <v>682</v>
      </c>
      <c r="B182" s="171" t="s">
        <v>324</v>
      </c>
      <c r="C182" s="64" t="s">
        <v>154</v>
      </c>
      <c r="D182" s="64" t="s">
        <v>22</v>
      </c>
      <c r="E182" s="64">
        <v>1</v>
      </c>
      <c r="F182" s="32"/>
      <c r="G182" s="32"/>
      <c r="H182" s="43"/>
      <c r="I182" s="93"/>
    </row>
    <row r="183" spans="1:10" s="48" customFormat="1" ht="18" customHeight="1">
      <c r="A183" s="22" t="s">
        <v>721</v>
      </c>
      <c r="B183" s="171" t="s">
        <v>347</v>
      </c>
      <c r="C183" s="64" t="s">
        <v>348</v>
      </c>
      <c r="D183" s="64" t="s">
        <v>22</v>
      </c>
      <c r="E183" s="64">
        <v>1</v>
      </c>
      <c r="F183" s="32"/>
      <c r="G183" s="32"/>
      <c r="H183" s="43"/>
      <c r="I183" s="93"/>
    </row>
    <row r="184" spans="1:10" s="48" customFormat="1" ht="18" customHeight="1" thickBot="1">
      <c r="A184" s="23" t="s">
        <v>722</v>
      </c>
      <c r="B184" s="176" t="s">
        <v>440</v>
      </c>
      <c r="C184" s="67" t="s">
        <v>441</v>
      </c>
      <c r="D184" s="67" t="s">
        <v>428</v>
      </c>
      <c r="E184" s="67">
        <v>1</v>
      </c>
      <c r="F184" s="34"/>
      <c r="G184" s="34"/>
      <c r="H184" s="45"/>
      <c r="I184" s="93"/>
    </row>
    <row r="185" spans="1:10" ht="27.6">
      <c r="G185" s="170" t="s">
        <v>23</v>
      </c>
      <c r="H185" s="170" t="s">
        <v>24</v>
      </c>
    </row>
    <row r="186" spans="1:10" ht="30.75" customHeight="1" thickBot="1">
      <c r="G186" s="37">
        <f>SUM(G18:G184)</f>
        <v>0</v>
      </c>
      <c r="H186" s="37">
        <f>SUM(H18:H184)</f>
        <v>0</v>
      </c>
    </row>
    <row r="187" spans="1:10" s="46" customFormat="1">
      <c r="B187" s="160"/>
      <c r="I187" s="94"/>
    </row>
    <row r="188" spans="1:10" s="46" customFormat="1">
      <c r="B188" s="160"/>
      <c r="I188" s="94"/>
    </row>
    <row r="189" spans="1:10" s="46" customFormat="1">
      <c r="B189" s="160"/>
      <c r="C189" s="157" t="s">
        <v>25</v>
      </c>
      <c r="D189" s="157"/>
      <c r="E189" s="157"/>
      <c r="F189" s="157"/>
      <c r="I189" s="94"/>
    </row>
    <row r="190" spans="1:10" s="46" customFormat="1">
      <c r="B190" s="160"/>
      <c r="C190" s="157" t="s">
        <v>712</v>
      </c>
      <c r="D190" s="157"/>
      <c r="E190" s="157"/>
      <c r="F190" s="157"/>
      <c r="I190" s="94"/>
    </row>
    <row r="191" spans="1:10" s="167" customFormat="1" ht="9.6">
      <c r="A191" s="167" t="s">
        <v>713</v>
      </c>
      <c r="B191" s="164" t="s">
        <v>714</v>
      </c>
      <c r="C191" s="165"/>
      <c r="D191" s="165"/>
      <c r="E191" s="165"/>
      <c r="F191" s="165"/>
      <c r="G191" s="165"/>
      <c r="H191" s="165"/>
      <c r="I191" s="165"/>
      <c r="J191" s="165"/>
    </row>
    <row r="192" spans="1:10" s="46" customFormat="1">
      <c r="B192" s="160"/>
      <c r="I192" s="94"/>
    </row>
    <row r="193" spans="2:9" s="46" customFormat="1">
      <c r="B193" s="160"/>
      <c r="I193" s="94"/>
    </row>
    <row r="194" spans="2:9" s="46" customFormat="1">
      <c r="B194" s="160"/>
      <c r="I194" s="94"/>
    </row>
    <row r="195" spans="2:9" s="46" customFormat="1">
      <c r="B195" s="160"/>
      <c r="I195" s="94"/>
    </row>
    <row r="196" spans="2:9" s="46" customFormat="1">
      <c r="B196" s="160"/>
      <c r="I196" s="94"/>
    </row>
    <row r="197" spans="2:9" s="46" customFormat="1">
      <c r="B197" s="160"/>
      <c r="I197" s="94"/>
    </row>
    <row r="198" spans="2:9" s="46" customFormat="1">
      <c r="B198" s="160"/>
      <c r="I198" s="94"/>
    </row>
    <row r="199" spans="2:9" s="46" customFormat="1">
      <c r="B199" s="160"/>
      <c r="I199" s="94"/>
    </row>
    <row r="200" spans="2:9" s="46" customFormat="1">
      <c r="B200" s="160"/>
      <c r="I200" s="94"/>
    </row>
    <row r="201" spans="2:9" s="46" customFormat="1">
      <c r="B201" s="160"/>
      <c r="I201" s="94"/>
    </row>
    <row r="202" spans="2:9" s="46" customFormat="1">
      <c r="B202" s="160"/>
      <c r="I202" s="94"/>
    </row>
    <row r="203" spans="2:9" s="46" customFormat="1">
      <c r="B203" s="160"/>
      <c r="I203" s="94"/>
    </row>
    <row r="204" spans="2:9" s="46" customFormat="1">
      <c r="B204" s="160"/>
      <c r="I204" s="94"/>
    </row>
    <row r="205" spans="2:9" s="46" customFormat="1">
      <c r="B205" s="160"/>
      <c r="I205" s="94"/>
    </row>
    <row r="206" spans="2:9" s="46" customFormat="1">
      <c r="B206" s="160"/>
      <c r="I206" s="94"/>
    </row>
    <row r="207" spans="2:9" s="46" customFormat="1">
      <c r="B207" s="160"/>
      <c r="I207" s="94"/>
    </row>
    <row r="208" spans="2:9" s="46" customFormat="1">
      <c r="B208" s="160"/>
      <c r="I208" s="94"/>
    </row>
    <row r="209" spans="2:9" s="46" customFormat="1">
      <c r="B209" s="160"/>
      <c r="I209" s="94"/>
    </row>
    <row r="210" spans="2:9" s="46" customFormat="1">
      <c r="B210" s="160"/>
      <c r="I210" s="94"/>
    </row>
    <row r="211" spans="2:9" s="46" customFormat="1">
      <c r="B211" s="160"/>
      <c r="I211" s="94"/>
    </row>
    <row r="212" spans="2:9" s="46" customFormat="1">
      <c r="B212" s="160"/>
      <c r="I212" s="94"/>
    </row>
    <row r="213" spans="2:9" s="46" customFormat="1">
      <c r="B213" s="160"/>
      <c r="I213" s="94"/>
    </row>
    <row r="214" spans="2:9" s="46" customFormat="1">
      <c r="B214" s="160"/>
      <c r="I214" s="94"/>
    </row>
    <row r="215" spans="2:9" s="46" customFormat="1">
      <c r="B215" s="160"/>
      <c r="I215" s="94"/>
    </row>
    <row r="216" spans="2:9" s="46" customFormat="1">
      <c r="B216" s="160"/>
      <c r="I216" s="94"/>
    </row>
    <row r="217" spans="2:9" s="46" customFormat="1">
      <c r="B217" s="160"/>
      <c r="I217" s="94"/>
    </row>
    <row r="218" spans="2:9" s="46" customFormat="1">
      <c r="B218" s="160"/>
      <c r="I218" s="94"/>
    </row>
    <row r="219" spans="2:9" s="46" customFormat="1">
      <c r="B219" s="160"/>
      <c r="I219" s="94"/>
    </row>
    <row r="220" spans="2:9" s="46" customFormat="1">
      <c r="B220" s="160"/>
      <c r="I220" s="94"/>
    </row>
    <row r="221" spans="2:9" s="46" customFormat="1">
      <c r="B221" s="160"/>
      <c r="I221" s="94"/>
    </row>
    <row r="222" spans="2:9" s="46" customFormat="1">
      <c r="B222" s="160"/>
      <c r="I222" s="94"/>
    </row>
    <row r="223" spans="2:9" s="46" customFormat="1">
      <c r="B223" s="160"/>
      <c r="I223" s="94"/>
    </row>
    <row r="224" spans="2:9" s="46" customFormat="1">
      <c r="B224" s="160"/>
      <c r="I224" s="94"/>
    </row>
    <row r="225" spans="2:9" s="46" customFormat="1">
      <c r="B225" s="160"/>
      <c r="I225" s="94"/>
    </row>
    <row r="226" spans="2:9" s="46" customFormat="1">
      <c r="B226" s="160"/>
      <c r="I226" s="94"/>
    </row>
    <row r="227" spans="2:9" s="46" customFormat="1">
      <c r="B227" s="160"/>
      <c r="I227" s="94"/>
    </row>
    <row r="228" spans="2:9" s="46" customFormat="1">
      <c r="B228" s="160"/>
      <c r="I228" s="94"/>
    </row>
    <row r="229" spans="2:9" s="46" customFormat="1">
      <c r="B229" s="160"/>
      <c r="I229" s="94"/>
    </row>
    <row r="230" spans="2:9" s="46" customFormat="1">
      <c r="B230" s="160"/>
      <c r="I230" s="94"/>
    </row>
    <row r="231" spans="2:9" s="46" customFormat="1">
      <c r="B231" s="160"/>
      <c r="I231" s="94"/>
    </row>
    <row r="232" spans="2:9" s="46" customFormat="1">
      <c r="B232" s="160"/>
      <c r="I232" s="94"/>
    </row>
    <row r="233" spans="2:9" s="46" customFormat="1">
      <c r="B233" s="160"/>
      <c r="I233" s="94"/>
    </row>
    <row r="234" spans="2:9" s="46" customFormat="1">
      <c r="B234" s="160"/>
      <c r="I234" s="94"/>
    </row>
    <row r="235" spans="2:9" s="46" customFormat="1">
      <c r="B235" s="160"/>
      <c r="I235" s="94"/>
    </row>
    <row r="236" spans="2:9" s="46" customFormat="1">
      <c r="B236" s="160"/>
      <c r="I236" s="94"/>
    </row>
    <row r="237" spans="2:9" s="46" customFormat="1">
      <c r="B237" s="160"/>
      <c r="I237" s="94"/>
    </row>
    <row r="238" spans="2:9" s="46" customFormat="1">
      <c r="B238" s="160"/>
      <c r="I238" s="94"/>
    </row>
    <row r="239" spans="2:9" s="46" customFormat="1">
      <c r="B239" s="160"/>
      <c r="I239" s="94"/>
    </row>
    <row r="240" spans="2:9" s="46" customFormat="1">
      <c r="B240" s="160"/>
      <c r="I240" s="94"/>
    </row>
    <row r="241" spans="2:9" s="46" customFormat="1">
      <c r="B241" s="160"/>
      <c r="I241" s="94"/>
    </row>
    <row r="242" spans="2:9" s="46" customFormat="1">
      <c r="B242" s="160"/>
      <c r="I242" s="94"/>
    </row>
    <row r="243" spans="2:9" s="46" customFormat="1">
      <c r="B243" s="160"/>
      <c r="I243" s="94"/>
    </row>
    <row r="244" spans="2:9" s="46" customFormat="1">
      <c r="B244" s="160"/>
      <c r="I244" s="94"/>
    </row>
    <row r="245" spans="2:9" s="46" customFormat="1">
      <c r="B245" s="160"/>
      <c r="I245" s="94"/>
    </row>
    <row r="246" spans="2:9" s="46" customFormat="1">
      <c r="B246" s="160"/>
      <c r="I246" s="94"/>
    </row>
  </sheetData>
  <sortState ref="A19:E184">
    <sortCondition ref="C19:C184"/>
  </sortState>
  <mergeCells count="8">
    <mergeCell ref="A10:H10"/>
    <mergeCell ref="A11:H11"/>
    <mergeCell ref="A3:B3"/>
    <mergeCell ref="G3:H3"/>
    <mergeCell ref="A4:B4"/>
    <mergeCell ref="G4:H4"/>
    <mergeCell ref="A5:H5"/>
    <mergeCell ref="A7:H7"/>
  </mergeCells>
  <phoneticPr fontId="3" type="noConversion"/>
  <conditionalFormatting sqref="G186">
    <cfRule type="cellIs" dxfId="70" priority="48" operator="equal">
      <formula>0</formula>
    </cfRule>
  </conditionalFormatting>
  <conditionalFormatting sqref="H186">
    <cfRule type="cellIs" dxfId="69" priority="47" operator="equal">
      <formula>0</formula>
    </cfRule>
  </conditionalFormatting>
  <conditionalFormatting sqref="F151:H151 F18:H38 F41:H41 F50:H69 F111:H148 F109:H109 F43:H48 F71:H93 F95:H106">
    <cfRule type="cellIs" dxfId="68" priority="18" operator="equal">
      <formula>0</formula>
    </cfRule>
  </conditionalFormatting>
  <conditionalFormatting sqref="F150:H150">
    <cfRule type="cellIs" dxfId="67" priority="16" operator="equal">
      <formula>0</formula>
    </cfRule>
  </conditionalFormatting>
  <conditionalFormatting sqref="F149:H149">
    <cfRule type="cellIs" dxfId="66" priority="17" operator="equal">
      <formula>0</formula>
    </cfRule>
  </conditionalFormatting>
  <conditionalFormatting sqref="F40:H40">
    <cfRule type="cellIs" dxfId="65" priority="15" operator="equal">
      <formula>0</formula>
    </cfRule>
  </conditionalFormatting>
  <conditionalFormatting sqref="F49:H49">
    <cfRule type="cellIs" dxfId="64" priority="14" operator="equal">
      <formula>0</formula>
    </cfRule>
  </conditionalFormatting>
  <conditionalFormatting sqref="F152:H157 F160:H160 F162:H173 F176:H184">
    <cfRule type="cellIs" dxfId="63" priority="13" operator="equal">
      <formula>0</formula>
    </cfRule>
  </conditionalFormatting>
  <conditionalFormatting sqref="F158:H158">
    <cfRule type="cellIs" dxfId="62" priority="12" operator="equal">
      <formula>0</formula>
    </cfRule>
  </conditionalFormatting>
  <conditionalFormatting sqref="F159:H159">
    <cfRule type="cellIs" dxfId="61" priority="11" operator="equal">
      <formula>0</formula>
    </cfRule>
  </conditionalFormatting>
  <conditionalFormatting sqref="F161:H161">
    <cfRule type="cellIs" dxfId="60" priority="10" operator="equal">
      <formula>0</formula>
    </cfRule>
  </conditionalFormatting>
  <conditionalFormatting sqref="F174:H174">
    <cfRule type="cellIs" dxfId="59" priority="9" operator="equal">
      <formula>0</formula>
    </cfRule>
  </conditionalFormatting>
  <conditionalFormatting sqref="F175:H175">
    <cfRule type="cellIs" dxfId="58" priority="7" operator="equal">
      <formula>0</formula>
    </cfRule>
  </conditionalFormatting>
  <conditionalFormatting sqref="F110:H110">
    <cfRule type="cellIs" dxfId="57" priority="6" operator="equal">
      <formula>0</formula>
    </cfRule>
  </conditionalFormatting>
  <conditionalFormatting sqref="F107:H108">
    <cfRule type="cellIs" dxfId="56" priority="5" operator="equal">
      <formula>0</formula>
    </cfRule>
  </conditionalFormatting>
  <conditionalFormatting sqref="F42:H42">
    <cfRule type="cellIs" dxfId="55" priority="4" operator="equal">
      <formula>0</formula>
    </cfRule>
  </conditionalFormatting>
  <conditionalFormatting sqref="F39:H39">
    <cfRule type="cellIs" dxfId="54" priority="3" operator="equal">
      <formula>0</formula>
    </cfRule>
  </conditionalFormatting>
  <conditionalFormatting sqref="F70:H70">
    <cfRule type="cellIs" dxfId="53" priority="2" operator="equal">
      <formula>0</formula>
    </cfRule>
  </conditionalFormatting>
  <conditionalFormatting sqref="F94:H94">
    <cfRule type="cellIs" dxfId="52" priority="1" operator="equal">
      <formula>0</formula>
    </cfRule>
  </conditionalFormatting>
  <pageMargins left="0.7" right="0.7" top="0.75" bottom="0.75" header="0.3" footer="0.3"/>
  <pageSetup paperSize="9" scale="99" fitToHeight="0" orientation="landscape" r:id="rId1"/>
  <headerFooter>
    <oddFooter>&amp;A&amp;RStrona 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J27"/>
  <sheetViews>
    <sheetView view="pageLayout" zoomScaleNormal="100" workbookViewId="0">
      <selection activeCell="D23" sqref="D23"/>
    </sheetView>
  </sheetViews>
  <sheetFormatPr defaultColWidth="9.109375" defaultRowHeight="13.8"/>
  <cols>
    <col min="1" max="1" width="4" style="24" customWidth="1"/>
    <col min="2" max="2" width="48.44140625" style="24" customWidth="1"/>
    <col min="3" max="3" width="14.44140625" style="24" customWidth="1"/>
    <col min="4" max="4" width="11" style="24" customWidth="1"/>
    <col min="5" max="5" width="9.109375" style="24"/>
    <col min="6" max="8" width="14.6640625" style="24" customWidth="1"/>
    <col min="9" max="16384" width="9.109375" style="24"/>
  </cols>
  <sheetData>
    <row r="1" spans="1:8" ht="15.6">
      <c r="G1" s="184" t="s">
        <v>359</v>
      </c>
      <c r="H1" s="184"/>
    </row>
    <row r="3" spans="1:8" ht="18.75" customHeight="1">
      <c r="A3" s="181" t="s">
        <v>12</v>
      </c>
      <c r="B3" s="181"/>
      <c r="G3" s="179" t="s">
        <v>0</v>
      </c>
      <c r="H3" s="179"/>
    </row>
    <row r="4" spans="1:8" ht="11.25" customHeight="1">
      <c r="A4" s="179" t="s">
        <v>2</v>
      </c>
      <c r="B4" s="179"/>
      <c r="G4" s="179" t="s">
        <v>1</v>
      </c>
      <c r="H4" s="179"/>
    </row>
    <row r="5" spans="1:8" ht="27.75" customHeight="1">
      <c r="A5" s="184" t="s">
        <v>3</v>
      </c>
      <c r="B5" s="184"/>
      <c r="C5" s="184"/>
      <c r="D5" s="184"/>
      <c r="E5" s="184"/>
      <c r="F5" s="184"/>
      <c r="G5" s="184"/>
      <c r="H5" s="184"/>
    </row>
    <row r="7" spans="1:8" ht="51" customHeight="1">
      <c r="A7" s="180" t="s">
        <v>514</v>
      </c>
      <c r="B7" s="180"/>
      <c r="C7" s="180"/>
      <c r="D7" s="180"/>
      <c r="E7" s="180"/>
      <c r="F7" s="180"/>
      <c r="G7" s="180"/>
      <c r="H7" s="180"/>
    </row>
    <row r="9" spans="1:8">
      <c r="A9" s="25" t="s">
        <v>4</v>
      </c>
    </row>
    <row r="10" spans="1:8" ht="21" customHeight="1">
      <c r="A10" s="181" t="s">
        <v>194</v>
      </c>
      <c r="B10" s="181"/>
      <c r="C10" s="181"/>
      <c r="D10" s="181"/>
      <c r="E10" s="181"/>
      <c r="F10" s="181"/>
      <c r="G10" s="181"/>
      <c r="H10" s="181"/>
    </row>
    <row r="11" spans="1:8">
      <c r="A11" s="182" t="s">
        <v>5</v>
      </c>
      <c r="B11" s="182"/>
      <c r="C11" s="182"/>
      <c r="D11" s="182"/>
      <c r="E11" s="182"/>
      <c r="F11" s="182"/>
      <c r="G11" s="182"/>
      <c r="H11" s="182"/>
    </row>
    <row r="13" spans="1:8">
      <c r="A13" s="25" t="s">
        <v>6</v>
      </c>
    </row>
    <row r="15" spans="1:8" ht="15.6">
      <c r="A15" s="25" t="s">
        <v>388</v>
      </c>
    </row>
    <row r="16" spans="1:8" ht="14.4" thickBot="1"/>
    <row r="17" spans="1:10" ht="45" customHeight="1" thickBot="1">
      <c r="A17" s="39" t="s">
        <v>7</v>
      </c>
      <c r="B17" s="40" t="s">
        <v>8</v>
      </c>
      <c r="C17" s="40" t="s">
        <v>193</v>
      </c>
      <c r="D17" s="40" t="s">
        <v>9</v>
      </c>
      <c r="E17" s="40" t="s">
        <v>10</v>
      </c>
      <c r="F17" s="40" t="s">
        <v>14</v>
      </c>
      <c r="G17" s="40" t="s">
        <v>11</v>
      </c>
      <c r="H17" s="41" t="s">
        <v>13</v>
      </c>
    </row>
    <row r="18" spans="1:10" s="48" customFormat="1" ht="22.95" customHeight="1">
      <c r="A18" s="21">
        <v>1</v>
      </c>
      <c r="B18" s="61" t="s">
        <v>186</v>
      </c>
      <c r="C18" s="62">
        <v>105281</v>
      </c>
      <c r="D18" s="62" t="s">
        <v>158</v>
      </c>
      <c r="E18" s="62">
        <v>1</v>
      </c>
      <c r="F18" s="29"/>
      <c r="G18" s="29"/>
      <c r="H18" s="30"/>
    </row>
    <row r="19" spans="1:10" s="48" customFormat="1" ht="46.5" customHeight="1" thickBot="1">
      <c r="A19" s="129">
        <v>2</v>
      </c>
      <c r="B19" s="66" t="s">
        <v>715</v>
      </c>
      <c r="C19" s="130">
        <v>101097</v>
      </c>
      <c r="D19" s="130" t="s">
        <v>716</v>
      </c>
      <c r="E19" s="130">
        <v>1</v>
      </c>
      <c r="F19" s="34"/>
      <c r="G19" s="34"/>
      <c r="H19" s="35"/>
    </row>
    <row r="20" spans="1:10" ht="15" customHeight="1">
      <c r="G20" s="183" t="s">
        <v>23</v>
      </c>
      <c r="H20" s="183" t="s">
        <v>24</v>
      </c>
    </row>
    <row r="21" spans="1:10" ht="14.25" customHeight="1">
      <c r="G21" s="183"/>
      <c r="H21" s="183"/>
    </row>
    <row r="22" spans="1:10" ht="30" customHeight="1" thickBot="1">
      <c r="G22" s="36">
        <f>SUM(G18:G19)</f>
        <v>0</v>
      </c>
      <c r="H22" s="37">
        <f>SUM(H18:H19)</f>
        <v>0</v>
      </c>
    </row>
    <row r="25" spans="1:10">
      <c r="C25" s="179" t="s">
        <v>25</v>
      </c>
      <c r="D25" s="179"/>
      <c r="E25" s="179"/>
      <c r="F25" s="179"/>
    </row>
    <row r="26" spans="1:10">
      <c r="C26" s="179" t="s">
        <v>712</v>
      </c>
      <c r="D26" s="179"/>
      <c r="E26" s="179"/>
      <c r="F26" s="179"/>
    </row>
    <row r="27" spans="1:10" s="167" customFormat="1" ht="9.6">
      <c r="A27" s="167" t="s">
        <v>713</v>
      </c>
      <c r="B27" s="164" t="s">
        <v>714</v>
      </c>
      <c r="C27" s="165"/>
      <c r="D27" s="165"/>
      <c r="E27" s="165"/>
      <c r="F27" s="165"/>
      <c r="G27" s="165"/>
      <c r="H27" s="165"/>
      <c r="I27" s="165"/>
      <c r="J27" s="165"/>
    </row>
  </sheetData>
  <mergeCells count="13">
    <mergeCell ref="A5:H5"/>
    <mergeCell ref="G1:H1"/>
    <mergeCell ref="A3:B3"/>
    <mergeCell ref="G3:H3"/>
    <mergeCell ref="A4:B4"/>
    <mergeCell ref="G4:H4"/>
    <mergeCell ref="C26:F26"/>
    <mergeCell ref="A7:H7"/>
    <mergeCell ref="A10:H10"/>
    <mergeCell ref="A11:H11"/>
    <mergeCell ref="G20:G21"/>
    <mergeCell ref="H20:H21"/>
    <mergeCell ref="C25:F25"/>
  </mergeCells>
  <conditionalFormatting sqref="F18:H18">
    <cfRule type="cellIs" dxfId="51" priority="4" operator="equal">
      <formula>0</formula>
    </cfRule>
  </conditionalFormatting>
  <conditionalFormatting sqref="G22">
    <cfRule type="cellIs" dxfId="50" priority="3" operator="equal">
      <formula>0</formula>
    </cfRule>
  </conditionalFormatting>
  <conditionalFormatting sqref="H22">
    <cfRule type="cellIs" dxfId="49" priority="2" operator="equal">
      <formula>0</formula>
    </cfRule>
  </conditionalFormatting>
  <conditionalFormatting sqref="F19:H19">
    <cfRule type="cellIs" dxfId="48" priority="1" operator="equal">
      <formula>0</formula>
    </cfRule>
  </conditionalFormatting>
  <pageMargins left="0.7" right="0.7" top="0.75" bottom="0.75" header="0.3" footer="0.3"/>
  <pageSetup paperSize="9" orientation="landscape" r:id="rId1"/>
  <headerFooter>
    <oddFooter>&amp;CZałącznik nr 2.17 - Merck Process Solutions&amp;RStrona 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K32"/>
  <sheetViews>
    <sheetView view="pageLayout" topLeftCell="A19" zoomScaleNormal="100" workbookViewId="0">
      <selection activeCell="B27" sqref="B27"/>
    </sheetView>
  </sheetViews>
  <sheetFormatPr defaultColWidth="9.109375" defaultRowHeight="13.8"/>
  <cols>
    <col min="1" max="1" width="4" style="24" customWidth="1"/>
    <col min="2" max="2" width="48.44140625" style="24" customWidth="1"/>
    <col min="3" max="3" width="14.44140625" style="24" customWidth="1"/>
    <col min="4" max="4" width="11" style="24" customWidth="1"/>
    <col min="5" max="5" width="9.109375" style="24"/>
    <col min="6" max="8" width="14.6640625" style="24" customWidth="1"/>
    <col min="9" max="9" width="16.6640625" style="24" bestFit="1" customWidth="1"/>
    <col min="10" max="16384" width="9.109375" style="24"/>
  </cols>
  <sheetData>
    <row r="1" spans="1:8" ht="15.6">
      <c r="G1" s="184" t="s">
        <v>358</v>
      </c>
      <c r="H1" s="184"/>
    </row>
    <row r="3" spans="1:8" ht="18.75" customHeight="1">
      <c r="A3" s="181" t="s">
        <v>12</v>
      </c>
      <c r="B3" s="181"/>
      <c r="G3" s="179" t="s">
        <v>0</v>
      </c>
      <c r="H3" s="179"/>
    </row>
    <row r="4" spans="1:8" ht="11.25" customHeight="1">
      <c r="A4" s="179" t="s">
        <v>2</v>
      </c>
      <c r="B4" s="179"/>
      <c r="G4" s="179" t="s">
        <v>1</v>
      </c>
      <c r="H4" s="179"/>
    </row>
    <row r="5" spans="1:8" ht="27.75" customHeight="1">
      <c r="A5" s="184" t="s">
        <v>3</v>
      </c>
      <c r="B5" s="184"/>
      <c r="C5" s="184"/>
      <c r="D5" s="184"/>
      <c r="E5" s="184"/>
      <c r="F5" s="184"/>
      <c r="G5" s="184"/>
      <c r="H5" s="184"/>
    </row>
    <row r="7" spans="1:8" ht="51" customHeight="1">
      <c r="A7" s="180" t="s">
        <v>514</v>
      </c>
      <c r="B7" s="180"/>
      <c r="C7" s="180"/>
      <c r="D7" s="180"/>
      <c r="E7" s="180"/>
      <c r="F7" s="180"/>
      <c r="G7" s="180"/>
      <c r="H7" s="180"/>
    </row>
    <row r="9" spans="1:8">
      <c r="A9" s="25" t="s">
        <v>4</v>
      </c>
    </row>
    <row r="10" spans="1:8" ht="21" customHeight="1">
      <c r="A10" s="181" t="s">
        <v>194</v>
      </c>
      <c r="B10" s="181"/>
      <c r="C10" s="181"/>
      <c r="D10" s="181"/>
      <c r="E10" s="181"/>
      <c r="F10" s="181"/>
      <c r="G10" s="181"/>
      <c r="H10" s="181"/>
    </row>
    <row r="11" spans="1:8">
      <c r="A11" s="182" t="s">
        <v>5</v>
      </c>
      <c r="B11" s="182"/>
      <c r="C11" s="182"/>
      <c r="D11" s="182"/>
      <c r="E11" s="182"/>
      <c r="F11" s="182"/>
      <c r="G11" s="182"/>
      <c r="H11" s="182"/>
    </row>
    <row r="12" spans="1:8">
      <c r="A12" s="169"/>
      <c r="B12" s="169"/>
      <c r="C12" s="169"/>
      <c r="D12" s="169"/>
      <c r="E12" s="169"/>
      <c r="F12" s="169"/>
      <c r="G12" s="169"/>
      <c r="H12" s="169"/>
    </row>
    <row r="13" spans="1:8">
      <c r="A13" s="168"/>
      <c r="B13" s="168"/>
      <c r="C13" s="168"/>
      <c r="D13" s="168"/>
      <c r="E13" s="168"/>
      <c r="F13" s="168"/>
      <c r="G13" s="168"/>
      <c r="H13" s="168"/>
    </row>
    <row r="14" spans="1:8">
      <c r="A14" s="168"/>
      <c r="B14" s="168"/>
      <c r="C14" s="168"/>
      <c r="D14" s="168"/>
      <c r="E14" s="168"/>
      <c r="F14" s="168"/>
      <c r="G14" s="168"/>
      <c r="H14" s="168"/>
    </row>
    <row r="15" spans="1:8">
      <c r="A15" s="25" t="s">
        <v>6</v>
      </c>
    </row>
    <row r="17" spans="1:11" ht="15.6">
      <c r="A17" s="25" t="s">
        <v>247</v>
      </c>
    </row>
    <row r="18" spans="1:11" ht="14.4" thickBot="1">
      <c r="I18" s="46"/>
      <c r="J18" s="46"/>
    </row>
    <row r="19" spans="1:11" ht="42" thickBot="1">
      <c r="A19" s="39" t="s">
        <v>7</v>
      </c>
      <c r="B19" s="40" t="s">
        <v>8</v>
      </c>
      <c r="C19" s="27" t="s">
        <v>193</v>
      </c>
      <c r="D19" s="40" t="s">
        <v>9</v>
      </c>
      <c r="E19" s="40" t="s">
        <v>10</v>
      </c>
      <c r="F19" s="40" t="s">
        <v>14</v>
      </c>
      <c r="G19" s="40" t="s">
        <v>11</v>
      </c>
      <c r="H19" s="41" t="s">
        <v>13</v>
      </c>
      <c r="I19" s="46"/>
      <c r="J19" s="46"/>
    </row>
    <row r="20" spans="1:11" s="48" customFormat="1" ht="29.25" customHeight="1">
      <c r="A20" s="107">
        <v>1</v>
      </c>
      <c r="B20" s="61" t="s">
        <v>127</v>
      </c>
      <c r="C20" s="71" t="s">
        <v>128</v>
      </c>
      <c r="D20" s="71" t="s">
        <v>179</v>
      </c>
      <c r="E20" s="71">
        <v>1</v>
      </c>
      <c r="F20" s="29"/>
      <c r="G20" s="29"/>
      <c r="H20" s="30"/>
      <c r="I20" s="84"/>
      <c r="J20" s="84"/>
      <c r="K20" s="99"/>
    </row>
    <row r="21" spans="1:11" s="48" customFormat="1" ht="18" customHeight="1">
      <c r="A21" s="128">
        <v>2</v>
      </c>
      <c r="B21" s="63" t="s">
        <v>201</v>
      </c>
      <c r="C21" s="65" t="s">
        <v>202</v>
      </c>
      <c r="D21" s="65" t="s">
        <v>366</v>
      </c>
      <c r="E21" s="65">
        <v>1</v>
      </c>
      <c r="F21" s="32"/>
      <c r="G21" s="32"/>
      <c r="H21" s="33"/>
      <c r="I21" s="84"/>
      <c r="J21" s="84"/>
      <c r="K21" s="99"/>
    </row>
    <row r="22" spans="1:11" s="48" customFormat="1" ht="41.4">
      <c r="A22" s="128">
        <v>3</v>
      </c>
      <c r="B22" s="63" t="s">
        <v>123</v>
      </c>
      <c r="C22" s="65" t="s">
        <v>124</v>
      </c>
      <c r="D22" s="65" t="s">
        <v>318</v>
      </c>
      <c r="E22" s="65">
        <v>2</v>
      </c>
      <c r="F22" s="32"/>
      <c r="G22" s="32"/>
      <c r="H22" s="33"/>
      <c r="I22" s="84"/>
      <c r="J22" s="84"/>
      <c r="K22" s="99"/>
    </row>
    <row r="23" spans="1:11" s="48" customFormat="1" ht="18" customHeight="1">
      <c r="A23" s="128">
        <v>4</v>
      </c>
      <c r="B23" s="63" t="s">
        <v>125</v>
      </c>
      <c r="C23" s="65" t="s">
        <v>126</v>
      </c>
      <c r="D23" s="65" t="s">
        <v>199</v>
      </c>
      <c r="E23" s="65">
        <v>1</v>
      </c>
      <c r="F23" s="32"/>
      <c r="G23" s="32"/>
      <c r="H23" s="33"/>
      <c r="I23" s="84"/>
      <c r="J23" s="84"/>
      <c r="K23" s="99"/>
    </row>
    <row r="24" spans="1:11" s="48" customFormat="1" ht="18" customHeight="1" thickBot="1">
      <c r="A24" s="129">
        <v>5</v>
      </c>
      <c r="B24" s="66" t="s">
        <v>129</v>
      </c>
      <c r="C24" s="130" t="s">
        <v>130</v>
      </c>
      <c r="D24" s="130" t="s">
        <v>318</v>
      </c>
      <c r="E24" s="130">
        <v>6</v>
      </c>
      <c r="F24" s="34"/>
      <c r="G24" s="34"/>
      <c r="H24" s="35"/>
      <c r="I24" s="84"/>
      <c r="J24" s="84"/>
      <c r="K24" s="99"/>
    </row>
    <row r="25" spans="1:11" ht="15" customHeight="1">
      <c r="G25" s="188" t="s">
        <v>23</v>
      </c>
      <c r="H25" s="188" t="s">
        <v>24</v>
      </c>
      <c r="I25" s="46"/>
      <c r="J25" s="46"/>
    </row>
    <row r="26" spans="1:11" ht="14.25" customHeight="1">
      <c r="G26" s="183"/>
      <c r="H26" s="183"/>
      <c r="I26" s="46"/>
      <c r="J26" s="46"/>
    </row>
    <row r="27" spans="1:11" ht="31.5" customHeight="1" thickBot="1">
      <c r="G27" s="36">
        <f>SUM(G20:G24)</f>
        <v>0</v>
      </c>
      <c r="H27" s="37">
        <f>SUM(H20:H24)</f>
        <v>0</v>
      </c>
      <c r="I27" s="46"/>
      <c r="J27" s="46"/>
    </row>
    <row r="30" spans="1:11">
      <c r="C30" s="179" t="s">
        <v>25</v>
      </c>
      <c r="D30" s="179"/>
      <c r="E30" s="179"/>
      <c r="F30" s="179"/>
    </row>
    <row r="31" spans="1:11">
      <c r="C31" s="179" t="s">
        <v>712</v>
      </c>
      <c r="D31" s="179"/>
      <c r="E31" s="179"/>
      <c r="F31" s="179"/>
    </row>
    <row r="32" spans="1:11" s="167" customFormat="1" ht="9.6">
      <c r="A32" s="167" t="s">
        <v>713</v>
      </c>
      <c r="B32" s="164" t="s">
        <v>714</v>
      </c>
      <c r="C32" s="165"/>
      <c r="D32" s="165"/>
      <c r="E32" s="165"/>
      <c r="F32" s="165"/>
      <c r="G32" s="165"/>
      <c r="H32" s="165"/>
      <c r="I32" s="165"/>
      <c r="J32" s="165"/>
    </row>
  </sheetData>
  <mergeCells count="13">
    <mergeCell ref="A5:H5"/>
    <mergeCell ref="G1:H1"/>
    <mergeCell ref="A3:B3"/>
    <mergeCell ref="G3:H3"/>
    <mergeCell ref="A4:B4"/>
    <mergeCell ref="G4:H4"/>
    <mergeCell ref="C31:F31"/>
    <mergeCell ref="A7:H7"/>
    <mergeCell ref="A10:H10"/>
    <mergeCell ref="A11:H11"/>
    <mergeCell ref="G25:G26"/>
    <mergeCell ref="H25:H26"/>
    <mergeCell ref="C30:F30"/>
  </mergeCells>
  <conditionalFormatting sqref="G20:H24">
    <cfRule type="cellIs" dxfId="47" priority="4" operator="equal">
      <formula>0</formula>
    </cfRule>
  </conditionalFormatting>
  <conditionalFormatting sqref="G27">
    <cfRule type="cellIs" dxfId="46" priority="3" operator="equal">
      <formula>0</formula>
    </cfRule>
  </conditionalFormatting>
  <conditionalFormatting sqref="H27">
    <cfRule type="cellIs" dxfId="45" priority="2" operator="equal">
      <formula>0</formula>
    </cfRule>
  </conditionalFormatting>
  <conditionalFormatting sqref="F20:H24">
    <cfRule type="cellIs" dxfId="44" priority="1" operator="equal">
      <formula>0</formula>
    </cfRule>
  </conditionalFormatting>
  <pageMargins left="0.7" right="0.7" top="0.75" bottom="0.75" header="0.3" footer="0.3"/>
  <pageSetup paperSize="9" orientation="landscape" r:id="rId1"/>
  <headerFooter>
    <oddFooter>&amp;CZałącznik 2.18 PerkinElmer&amp;RStrona 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J28"/>
  <sheetViews>
    <sheetView workbookViewId="0">
      <selection activeCell="H21" sqref="H21"/>
    </sheetView>
  </sheetViews>
  <sheetFormatPr defaultColWidth="9.109375" defaultRowHeight="13.8"/>
  <cols>
    <col min="1" max="1" width="4" style="24" customWidth="1"/>
    <col min="2" max="2" width="48.44140625" style="24" customWidth="1"/>
    <col min="3" max="3" width="14.44140625" style="24" customWidth="1"/>
    <col min="4" max="4" width="11" style="24" customWidth="1"/>
    <col min="5" max="5" width="9.109375" style="24"/>
    <col min="6" max="8" width="14.6640625" style="24" customWidth="1"/>
    <col min="9" max="9" width="16.6640625" style="24" bestFit="1" customWidth="1"/>
    <col min="10" max="16384" width="9.109375" style="24"/>
  </cols>
  <sheetData>
    <row r="1" spans="1:10" ht="15.6">
      <c r="G1" s="184" t="s">
        <v>357</v>
      </c>
      <c r="H1" s="184"/>
    </row>
    <row r="3" spans="1:10" ht="18.75" customHeight="1">
      <c r="A3" s="181" t="s">
        <v>12</v>
      </c>
      <c r="B3" s="181"/>
      <c r="G3" s="179" t="s">
        <v>0</v>
      </c>
      <c r="H3" s="179"/>
    </row>
    <row r="4" spans="1:10" ht="11.25" customHeight="1">
      <c r="A4" s="179" t="s">
        <v>2</v>
      </c>
      <c r="B4" s="179"/>
      <c r="G4" s="179" t="s">
        <v>1</v>
      </c>
      <c r="H4" s="179"/>
    </row>
    <row r="5" spans="1:10" ht="27.75" customHeight="1">
      <c r="A5" s="184" t="s">
        <v>3</v>
      </c>
      <c r="B5" s="184"/>
      <c r="C5" s="184"/>
      <c r="D5" s="184"/>
      <c r="E5" s="184"/>
      <c r="F5" s="184"/>
      <c r="G5" s="184"/>
      <c r="H5" s="184"/>
    </row>
    <row r="7" spans="1:10" ht="51" customHeight="1">
      <c r="A7" s="180" t="s">
        <v>514</v>
      </c>
      <c r="B7" s="180"/>
      <c r="C7" s="180"/>
      <c r="D7" s="180"/>
      <c r="E7" s="180"/>
      <c r="F7" s="180"/>
      <c r="G7" s="180"/>
      <c r="H7" s="180"/>
    </row>
    <row r="9" spans="1:10">
      <c r="A9" s="25" t="s">
        <v>4</v>
      </c>
    </row>
    <row r="10" spans="1:10" ht="21" customHeight="1">
      <c r="A10" s="181" t="s">
        <v>194</v>
      </c>
      <c r="B10" s="181"/>
      <c r="C10" s="181"/>
      <c r="D10" s="181"/>
      <c r="E10" s="181"/>
      <c r="F10" s="181"/>
      <c r="G10" s="181"/>
      <c r="H10" s="181"/>
    </row>
    <row r="11" spans="1:10">
      <c r="A11" s="182" t="s">
        <v>5</v>
      </c>
      <c r="B11" s="182"/>
      <c r="C11" s="182"/>
      <c r="D11" s="182"/>
      <c r="E11" s="182"/>
      <c r="F11" s="182"/>
      <c r="G11" s="182"/>
      <c r="H11" s="182"/>
    </row>
    <row r="13" spans="1:10">
      <c r="A13" s="25" t="s">
        <v>6</v>
      </c>
    </row>
    <row r="15" spans="1:10">
      <c r="A15" s="25" t="s">
        <v>303</v>
      </c>
    </row>
    <row r="16" spans="1:10" ht="14.4" thickBot="1">
      <c r="I16" s="46"/>
      <c r="J16" s="46"/>
    </row>
    <row r="17" spans="1:10" ht="42" thickBot="1">
      <c r="A17" s="39" t="s">
        <v>7</v>
      </c>
      <c r="B17" s="40" t="s">
        <v>8</v>
      </c>
      <c r="C17" s="27" t="s">
        <v>193</v>
      </c>
      <c r="D17" s="40" t="s">
        <v>9</v>
      </c>
      <c r="E17" s="40" t="s">
        <v>10</v>
      </c>
      <c r="F17" s="40" t="s">
        <v>14</v>
      </c>
      <c r="G17" s="40" t="s">
        <v>11</v>
      </c>
      <c r="H17" s="41" t="s">
        <v>13</v>
      </c>
      <c r="I17" s="46"/>
      <c r="J17" s="46"/>
    </row>
    <row r="18" spans="1:10" s="48" customFormat="1" ht="28.2" thickBot="1">
      <c r="A18" s="131">
        <v>1</v>
      </c>
      <c r="B18" s="97" t="s">
        <v>304</v>
      </c>
      <c r="C18" s="100" t="s">
        <v>305</v>
      </c>
      <c r="D18" s="100" t="s">
        <v>362</v>
      </c>
      <c r="E18" s="100">
        <v>1</v>
      </c>
      <c r="F18" s="56"/>
      <c r="G18" s="56"/>
      <c r="H18" s="95"/>
      <c r="I18" s="84"/>
      <c r="J18" s="18"/>
    </row>
    <row r="19" spans="1:10" ht="15" customHeight="1">
      <c r="G19" s="183" t="s">
        <v>23</v>
      </c>
      <c r="H19" s="183" t="s">
        <v>24</v>
      </c>
      <c r="I19" s="46"/>
      <c r="J19" s="46"/>
    </row>
    <row r="20" spans="1:10" ht="14.25" customHeight="1">
      <c r="G20" s="183"/>
      <c r="H20" s="183"/>
      <c r="I20" s="46"/>
      <c r="J20" s="46"/>
    </row>
    <row r="21" spans="1:10" ht="31.5" customHeight="1" thickBot="1">
      <c r="G21" s="36">
        <f>SUM(G18:G18)</f>
        <v>0</v>
      </c>
      <c r="H21" s="37">
        <f>SUM(H18:H18)</f>
        <v>0</v>
      </c>
      <c r="I21" s="46"/>
      <c r="J21" s="46"/>
    </row>
    <row r="24" spans="1:10">
      <c r="C24" s="179" t="s">
        <v>25</v>
      </c>
      <c r="D24" s="179"/>
      <c r="E24" s="179"/>
      <c r="F24" s="179"/>
    </row>
    <row r="25" spans="1:10">
      <c r="C25" s="179" t="s">
        <v>712</v>
      </c>
      <c r="D25" s="179"/>
      <c r="E25" s="179"/>
      <c r="F25" s="179"/>
    </row>
    <row r="26" spans="1:10" ht="1.95" hidden="1" customHeight="1"/>
    <row r="27" spans="1:10" hidden="1"/>
    <row r="28" spans="1:10" s="167" customFormat="1" ht="9.6">
      <c r="A28" s="167" t="s">
        <v>713</v>
      </c>
      <c r="B28" s="164" t="s">
        <v>714</v>
      </c>
      <c r="C28" s="165"/>
      <c r="D28" s="165"/>
      <c r="E28" s="165"/>
      <c r="F28" s="165"/>
      <c r="G28" s="165"/>
      <c r="H28" s="165"/>
      <c r="I28" s="165"/>
      <c r="J28" s="165"/>
    </row>
  </sheetData>
  <mergeCells count="13">
    <mergeCell ref="C25:F25"/>
    <mergeCell ref="A7:H7"/>
    <mergeCell ref="A10:H10"/>
    <mergeCell ref="A11:H11"/>
    <mergeCell ref="G19:G20"/>
    <mergeCell ref="H19:H20"/>
    <mergeCell ref="C24:F24"/>
    <mergeCell ref="A5:H5"/>
    <mergeCell ref="G1:H1"/>
    <mergeCell ref="A3:B3"/>
    <mergeCell ref="G3:H3"/>
    <mergeCell ref="A4:B4"/>
    <mergeCell ref="G4:H4"/>
  </mergeCells>
  <conditionalFormatting sqref="G18:H18">
    <cfRule type="cellIs" dxfId="43" priority="4" operator="equal">
      <formula>0</formula>
    </cfRule>
  </conditionalFormatting>
  <conditionalFormatting sqref="G21">
    <cfRule type="cellIs" dxfId="42" priority="3" operator="equal">
      <formula>0</formula>
    </cfRule>
  </conditionalFormatting>
  <conditionalFormatting sqref="H21">
    <cfRule type="cellIs" dxfId="41" priority="2" operator="equal">
      <formula>0</formula>
    </cfRule>
  </conditionalFormatting>
  <conditionalFormatting sqref="F18">
    <cfRule type="cellIs" dxfId="40" priority="1" operator="equal">
      <formula>0</formula>
    </cfRule>
  </conditionalFormatting>
  <pageMargins left="0.7" right="0.7" top="0.75" bottom="0.75" header="0.3" footer="0.3"/>
  <pageSetup paperSize="9" fitToHeight="0" orientation="landscape" r:id="rId1"/>
  <headerFooter>
    <oddFooter>&amp;A&amp;RStrona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28"/>
  <sheetViews>
    <sheetView view="pageLayout" zoomScaleNormal="100" workbookViewId="0">
      <selection activeCell="J26" sqref="J26"/>
    </sheetView>
  </sheetViews>
  <sheetFormatPr defaultColWidth="9.109375" defaultRowHeight="13.8"/>
  <cols>
    <col min="1" max="1" width="4" style="24" customWidth="1"/>
    <col min="2" max="2" width="48.44140625" style="24" customWidth="1"/>
    <col min="3" max="3" width="14.44140625" style="24" customWidth="1"/>
    <col min="4" max="4" width="11" style="24" customWidth="1"/>
    <col min="5" max="5" width="9.109375" style="24"/>
    <col min="6" max="8" width="14.6640625" style="24" customWidth="1"/>
    <col min="9" max="16384" width="9.109375" style="24"/>
  </cols>
  <sheetData>
    <row r="1" spans="1:8" ht="15.6">
      <c r="G1" s="184" t="s">
        <v>385</v>
      </c>
      <c r="H1" s="184"/>
    </row>
    <row r="3" spans="1:8" ht="18.75" customHeight="1">
      <c r="A3" s="181" t="s">
        <v>12</v>
      </c>
      <c r="B3" s="181"/>
      <c r="G3" s="179" t="s">
        <v>0</v>
      </c>
      <c r="H3" s="179"/>
    </row>
    <row r="4" spans="1:8" ht="11.25" customHeight="1">
      <c r="A4" s="179" t="s">
        <v>2</v>
      </c>
      <c r="B4" s="179"/>
      <c r="G4" s="179" t="s">
        <v>1</v>
      </c>
      <c r="H4" s="179"/>
    </row>
    <row r="5" spans="1:8" ht="27.75" customHeight="1">
      <c r="A5" s="184" t="s">
        <v>3</v>
      </c>
      <c r="B5" s="184"/>
      <c r="C5" s="184"/>
      <c r="D5" s="184"/>
      <c r="E5" s="184"/>
      <c r="F5" s="184"/>
      <c r="G5" s="184"/>
      <c r="H5" s="184"/>
    </row>
    <row r="7" spans="1:8" ht="39.75" customHeight="1">
      <c r="A7" s="180" t="s">
        <v>514</v>
      </c>
      <c r="B7" s="180"/>
      <c r="C7" s="180"/>
      <c r="D7" s="180"/>
      <c r="E7" s="180"/>
      <c r="F7" s="180"/>
      <c r="G7" s="180"/>
      <c r="H7" s="180"/>
    </row>
    <row r="9" spans="1:8">
      <c r="A9" s="25" t="s">
        <v>4</v>
      </c>
    </row>
    <row r="10" spans="1:8" ht="21" customHeight="1">
      <c r="A10" s="181" t="s">
        <v>194</v>
      </c>
      <c r="B10" s="181"/>
      <c r="C10" s="181"/>
      <c r="D10" s="181"/>
      <c r="E10" s="181"/>
      <c r="F10" s="181"/>
      <c r="G10" s="181"/>
      <c r="H10" s="181"/>
    </row>
    <row r="11" spans="1:8">
      <c r="A11" s="182" t="s">
        <v>5</v>
      </c>
      <c r="B11" s="182"/>
      <c r="C11" s="182"/>
      <c r="D11" s="182"/>
      <c r="E11" s="182"/>
      <c r="F11" s="182"/>
      <c r="G11" s="182"/>
      <c r="H11" s="182"/>
    </row>
    <row r="13" spans="1:8">
      <c r="A13" s="25" t="s">
        <v>6</v>
      </c>
    </row>
    <row r="14" spans="1:8">
      <c r="C14" s="47"/>
    </row>
    <row r="15" spans="1:8" ht="15.6">
      <c r="A15" s="25" t="s">
        <v>255</v>
      </c>
    </row>
    <row r="16" spans="1:8" ht="14.4" thickBot="1"/>
    <row r="17" spans="1:10" ht="45" customHeight="1" thickBot="1">
      <c r="A17" s="39" t="s">
        <v>7</v>
      </c>
      <c r="B17" s="40" t="s">
        <v>8</v>
      </c>
      <c r="C17" s="40" t="s">
        <v>193</v>
      </c>
      <c r="D17" s="40" t="s">
        <v>9</v>
      </c>
      <c r="E17" s="40" t="s">
        <v>10</v>
      </c>
      <c r="F17" s="40" t="s">
        <v>14</v>
      </c>
      <c r="G17" s="40" t="s">
        <v>11</v>
      </c>
      <c r="H17" s="41" t="s">
        <v>13</v>
      </c>
    </row>
    <row r="18" spans="1:10" s="48" customFormat="1" ht="21" customHeight="1">
      <c r="A18" s="21">
        <v>1</v>
      </c>
      <c r="B18" s="61" t="s">
        <v>195</v>
      </c>
      <c r="C18" s="62">
        <v>363880010</v>
      </c>
      <c r="D18" s="62" t="s">
        <v>196</v>
      </c>
      <c r="E18" s="62">
        <v>6</v>
      </c>
      <c r="F18" s="29"/>
      <c r="G18" s="29"/>
      <c r="H18" s="42"/>
      <c r="I18" s="99"/>
    </row>
    <row r="19" spans="1:10" s="48" customFormat="1" ht="33" customHeight="1" thickBot="1">
      <c r="A19" s="23">
        <v>2</v>
      </c>
      <c r="B19" s="66" t="s">
        <v>501</v>
      </c>
      <c r="C19" s="130" t="s">
        <v>502</v>
      </c>
      <c r="D19" s="67" t="s">
        <v>42</v>
      </c>
      <c r="E19" s="67">
        <v>2</v>
      </c>
      <c r="F19" s="34"/>
      <c r="G19" s="34"/>
      <c r="H19" s="45"/>
      <c r="I19" s="99"/>
    </row>
    <row r="20" spans="1:10">
      <c r="G20" s="185" t="s">
        <v>23</v>
      </c>
      <c r="H20" s="186" t="s">
        <v>24</v>
      </c>
    </row>
    <row r="21" spans="1:10">
      <c r="G21" s="185"/>
      <c r="H21" s="186"/>
    </row>
    <row r="22" spans="1:10" ht="28.5" customHeight="1" thickBot="1">
      <c r="G22" s="36">
        <f>SUM(G18:G19)</f>
        <v>0</v>
      </c>
      <c r="H22" s="37">
        <f>SUM(H18:H19)</f>
        <v>0</v>
      </c>
    </row>
    <row r="24" spans="1:10">
      <c r="C24" s="179" t="s">
        <v>25</v>
      </c>
      <c r="D24" s="179"/>
      <c r="E24" s="179"/>
      <c r="F24" s="179"/>
    </row>
    <row r="25" spans="1:10">
      <c r="C25" s="179" t="s">
        <v>712</v>
      </c>
      <c r="D25" s="179"/>
      <c r="E25" s="179"/>
      <c r="F25" s="179"/>
    </row>
    <row r="26" spans="1:10" s="167" customFormat="1" ht="9.6">
      <c r="A26" s="167" t="s">
        <v>713</v>
      </c>
      <c r="B26" s="164" t="s">
        <v>714</v>
      </c>
      <c r="C26" s="165"/>
      <c r="D26" s="165"/>
      <c r="E26" s="165"/>
      <c r="F26" s="165"/>
      <c r="G26" s="165"/>
      <c r="H26" s="165"/>
      <c r="I26" s="165"/>
      <c r="J26" s="165"/>
    </row>
    <row r="28" spans="1:10">
      <c r="B28" s="55"/>
    </row>
  </sheetData>
  <mergeCells count="13">
    <mergeCell ref="A5:H5"/>
    <mergeCell ref="G1:H1"/>
    <mergeCell ref="A3:B3"/>
    <mergeCell ref="G3:H3"/>
    <mergeCell ref="A4:B4"/>
    <mergeCell ref="G4:H4"/>
    <mergeCell ref="C25:F25"/>
    <mergeCell ref="A7:H7"/>
    <mergeCell ref="A10:H10"/>
    <mergeCell ref="A11:H11"/>
    <mergeCell ref="G20:G21"/>
    <mergeCell ref="H20:H21"/>
    <mergeCell ref="C24:F24"/>
  </mergeCells>
  <conditionalFormatting sqref="G22:H22">
    <cfRule type="cellIs" dxfId="111" priority="5" operator="equal">
      <formula>0</formula>
    </cfRule>
  </conditionalFormatting>
  <conditionalFormatting sqref="F19:H19">
    <cfRule type="cellIs" dxfId="110" priority="2" operator="equal">
      <formula>0</formula>
    </cfRule>
  </conditionalFormatting>
  <conditionalFormatting sqref="F18:H18">
    <cfRule type="cellIs" dxfId="109" priority="1" operator="equal">
      <formula>0</formula>
    </cfRule>
  </conditionalFormatting>
  <pageMargins left="0.7" right="0.7" top="0.75" bottom="0.75" header="0.3" footer="0.3"/>
  <pageSetup paperSize="9" fitToHeight="0" orientation="landscape" r:id="rId1"/>
  <headerFooter>
    <oddFooter>&amp;C&amp;A&amp;RStrona 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J34"/>
  <sheetViews>
    <sheetView workbookViewId="0">
      <selection activeCell="I7" sqref="I7"/>
    </sheetView>
  </sheetViews>
  <sheetFormatPr defaultColWidth="9.109375" defaultRowHeight="13.8"/>
  <cols>
    <col min="1" max="1" width="4" style="24" customWidth="1"/>
    <col min="2" max="2" width="48.44140625" style="24" customWidth="1"/>
    <col min="3" max="3" width="14.44140625" style="24" customWidth="1"/>
    <col min="4" max="4" width="12" style="24" customWidth="1"/>
    <col min="5" max="5" width="9.109375" style="24"/>
    <col min="6" max="8" width="14.6640625" style="24" customWidth="1"/>
    <col min="9" max="9" width="32.33203125" style="38" customWidth="1"/>
    <col min="10" max="16384" width="9.109375" style="24"/>
  </cols>
  <sheetData>
    <row r="1" spans="1:8" ht="15.6">
      <c r="G1" s="184" t="s">
        <v>356</v>
      </c>
      <c r="H1" s="184"/>
    </row>
    <row r="3" spans="1:8" ht="18.75" customHeight="1">
      <c r="A3" s="181" t="s">
        <v>12</v>
      </c>
      <c r="B3" s="181"/>
      <c r="G3" s="179" t="s">
        <v>0</v>
      </c>
      <c r="H3" s="179"/>
    </row>
    <row r="4" spans="1:8" ht="11.25" customHeight="1">
      <c r="A4" s="179" t="s">
        <v>2</v>
      </c>
      <c r="B4" s="179"/>
      <c r="G4" s="179" t="s">
        <v>1</v>
      </c>
      <c r="H4" s="179"/>
    </row>
    <row r="5" spans="1:8" ht="27.75" customHeight="1">
      <c r="A5" s="184" t="s">
        <v>3</v>
      </c>
      <c r="B5" s="184"/>
      <c r="C5" s="184"/>
      <c r="D5" s="184"/>
      <c r="E5" s="184"/>
      <c r="F5" s="184"/>
      <c r="G5" s="184"/>
      <c r="H5" s="184"/>
    </row>
    <row r="7" spans="1:8" ht="51" customHeight="1">
      <c r="A7" s="180" t="s">
        <v>514</v>
      </c>
      <c r="B7" s="180"/>
      <c r="C7" s="180"/>
      <c r="D7" s="180"/>
      <c r="E7" s="180"/>
      <c r="F7" s="180"/>
      <c r="G7" s="180"/>
      <c r="H7" s="180"/>
    </row>
    <row r="9" spans="1:8">
      <c r="A9" s="25" t="s">
        <v>4</v>
      </c>
    </row>
    <row r="10" spans="1:8" ht="21" customHeight="1">
      <c r="A10" s="181" t="s">
        <v>194</v>
      </c>
      <c r="B10" s="181"/>
      <c r="C10" s="181"/>
      <c r="D10" s="181"/>
      <c r="E10" s="181"/>
      <c r="F10" s="181"/>
      <c r="G10" s="181"/>
      <c r="H10" s="181"/>
    </row>
    <row r="11" spans="1:8">
      <c r="A11" s="182" t="s">
        <v>5</v>
      </c>
      <c r="B11" s="182"/>
      <c r="C11" s="182"/>
      <c r="D11" s="182"/>
      <c r="E11" s="182"/>
      <c r="F11" s="182"/>
      <c r="G11" s="182"/>
      <c r="H11" s="182"/>
    </row>
    <row r="12" spans="1:8">
      <c r="A12" s="169"/>
      <c r="B12" s="169"/>
      <c r="C12" s="169"/>
      <c r="D12" s="169"/>
      <c r="E12" s="169"/>
      <c r="F12" s="169"/>
      <c r="G12" s="169"/>
      <c r="H12" s="169"/>
    </row>
    <row r="14" spans="1:8">
      <c r="A14" s="25" t="s">
        <v>6</v>
      </c>
    </row>
    <row r="15" spans="1:8" ht="15.6">
      <c r="A15" s="25" t="s">
        <v>246</v>
      </c>
    </row>
    <row r="16" spans="1:8">
      <c r="A16" s="25"/>
    </row>
    <row r="17" spans="1:9">
      <c r="A17" s="25"/>
    </row>
    <row r="18" spans="1:9">
      <c r="A18" s="25"/>
    </row>
    <row r="19" spans="1:9">
      <c r="A19" s="25"/>
    </row>
    <row r="20" spans="1:9" ht="14.4" thickBot="1"/>
    <row r="21" spans="1:9" ht="42" thickBot="1">
      <c r="A21" s="26" t="s">
        <v>7</v>
      </c>
      <c r="B21" s="27" t="s">
        <v>8</v>
      </c>
      <c r="C21" s="27" t="s">
        <v>193</v>
      </c>
      <c r="D21" s="27" t="s">
        <v>9</v>
      </c>
      <c r="E21" s="27" t="s">
        <v>10</v>
      </c>
      <c r="F21" s="27" t="s">
        <v>14</v>
      </c>
      <c r="G21" s="27" t="s">
        <v>11</v>
      </c>
      <c r="H21" s="28" t="s">
        <v>13</v>
      </c>
    </row>
    <row r="22" spans="1:9" s="48" customFormat="1" ht="18" customHeight="1">
      <c r="A22" s="117">
        <v>1</v>
      </c>
      <c r="B22" s="119" t="s">
        <v>214</v>
      </c>
      <c r="C22" s="120">
        <v>129114</v>
      </c>
      <c r="D22" s="120" t="s">
        <v>215</v>
      </c>
      <c r="E22" s="120">
        <v>2</v>
      </c>
      <c r="F22" s="53"/>
      <c r="G22" s="53"/>
      <c r="H22" s="54"/>
      <c r="I22" s="132"/>
    </row>
    <row r="23" spans="1:9" s="48" customFormat="1" ht="18" customHeight="1">
      <c r="A23" s="22">
        <v>2</v>
      </c>
      <c r="B23" s="69" t="s">
        <v>212</v>
      </c>
      <c r="C23" s="64" t="s">
        <v>213</v>
      </c>
      <c r="D23" s="64" t="s">
        <v>352</v>
      </c>
      <c r="E23" s="64">
        <v>5</v>
      </c>
      <c r="F23" s="32"/>
      <c r="G23" s="32"/>
      <c r="H23" s="43"/>
      <c r="I23" s="132"/>
    </row>
    <row r="24" spans="1:9" s="48" customFormat="1" ht="18" customHeight="1">
      <c r="A24" s="22">
        <v>3</v>
      </c>
      <c r="B24" s="69" t="s">
        <v>279</v>
      </c>
      <c r="C24" s="64" t="s">
        <v>280</v>
      </c>
      <c r="D24" s="64" t="s">
        <v>353</v>
      </c>
      <c r="E24" s="64">
        <v>3</v>
      </c>
      <c r="F24" s="32"/>
      <c r="G24" s="32"/>
      <c r="H24" s="43"/>
      <c r="I24" s="132"/>
    </row>
    <row r="25" spans="1:9" s="48" customFormat="1" ht="20.25" customHeight="1">
      <c r="A25" s="22">
        <v>4</v>
      </c>
      <c r="B25" s="69" t="s">
        <v>717</v>
      </c>
      <c r="C25" s="64">
        <v>47014</v>
      </c>
      <c r="D25" s="64" t="s">
        <v>353</v>
      </c>
      <c r="E25" s="64">
        <v>3</v>
      </c>
      <c r="F25" s="32"/>
      <c r="G25" s="32"/>
      <c r="H25" s="43"/>
      <c r="I25" s="132"/>
    </row>
    <row r="26" spans="1:9" s="48" customFormat="1" ht="28.95" customHeight="1" thickBot="1">
      <c r="A26" s="133">
        <v>5</v>
      </c>
      <c r="B26" s="134" t="s">
        <v>475</v>
      </c>
      <c r="C26" s="67">
        <v>69506</v>
      </c>
      <c r="D26" s="67" t="s">
        <v>718</v>
      </c>
      <c r="E26" s="67">
        <v>1</v>
      </c>
      <c r="F26" s="34"/>
      <c r="G26" s="34"/>
      <c r="H26" s="45"/>
      <c r="I26" s="132"/>
    </row>
    <row r="27" spans="1:9" ht="14.25" customHeight="1">
      <c r="G27" s="183" t="s">
        <v>23</v>
      </c>
      <c r="H27" s="183" t="s">
        <v>24</v>
      </c>
    </row>
    <row r="28" spans="1:9" ht="14.25" customHeight="1">
      <c r="G28" s="183"/>
      <c r="H28" s="183"/>
    </row>
    <row r="29" spans="1:9" ht="29.25" customHeight="1" thickBot="1">
      <c r="G29" s="36">
        <f>SUM(G22:G26)</f>
        <v>0</v>
      </c>
      <c r="H29" s="37">
        <f>SUM(H22:H26)</f>
        <v>0</v>
      </c>
    </row>
    <row r="32" spans="1:9">
      <c r="C32" s="179" t="s">
        <v>25</v>
      </c>
      <c r="D32" s="179"/>
      <c r="E32" s="179"/>
      <c r="F32" s="179"/>
    </row>
    <row r="33" spans="1:10">
      <c r="C33" s="179" t="s">
        <v>712</v>
      </c>
      <c r="D33" s="179"/>
      <c r="E33" s="179"/>
      <c r="F33" s="179"/>
    </row>
    <row r="34" spans="1:10" s="167" customFormat="1" ht="9.6">
      <c r="A34" s="167" t="s">
        <v>713</v>
      </c>
      <c r="B34" s="164" t="s">
        <v>714</v>
      </c>
      <c r="C34" s="165"/>
      <c r="D34" s="165"/>
      <c r="E34" s="165"/>
      <c r="F34" s="165"/>
      <c r="G34" s="165"/>
      <c r="H34" s="165"/>
      <c r="I34" s="165"/>
      <c r="J34" s="165"/>
    </row>
  </sheetData>
  <sortState ref="A18:H20">
    <sortCondition ref="C18"/>
  </sortState>
  <mergeCells count="13">
    <mergeCell ref="A5:H5"/>
    <mergeCell ref="G1:H1"/>
    <mergeCell ref="A3:B3"/>
    <mergeCell ref="G3:H3"/>
    <mergeCell ref="A4:B4"/>
    <mergeCell ref="G4:H4"/>
    <mergeCell ref="A7:H7"/>
    <mergeCell ref="A10:H10"/>
    <mergeCell ref="A11:H11"/>
    <mergeCell ref="C32:F32"/>
    <mergeCell ref="C33:F33"/>
    <mergeCell ref="G27:G28"/>
    <mergeCell ref="H27:H28"/>
  </mergeCells>
  <conditionalFormatting sqref="G29">
    <cfRule type="cellIs" dxfId="39" priority="7" operator="equal">
      <formula>0</formula>
    </cfRule>
  </conditionalFormatting>
  <conditionalFormatting sqref="H29">
    <cfRule type="cellIs" dxfId="38" priority="8" operator="equal">
      <formula>0</formula>
    </cfRule>
  </conditionalFormatting>
  <conditionalFormatting sqref="F22:H26">
    <cfRule type="cellIs" dxfId="37" priority="1" operator="equal">
      <formula>0</formula>
    </cfRule>
  </conditionalFormatting>
  <pageMargins left="0.7" right="0.7" top="0.75" bottom="0.75" header="0.3" footer="0.3"/>
  <pageSetup paperSize="9" scale="99" fitToHeight="0" orientation="landscape" r:id="rId1"/>
  <headerFooter>
    <oddFooter>&amp;A&amp;RStrona &amp;P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J31"/>
  <sheetViews>
    <sheetView topLeftCell="A4" workbookViewId="0">
      <selection activeCell="H26" sqref="H26"/>
    </sheetView>
  </sheetViews>
  <sheetFormatPr defaultColWidth="9.109375" defaultRowHeight="13.8"/>
  <cols>
    <col min="1" max="1" width="4" style="24" customWidth="1"/>
    <col min="2" max="2" width="48.44140625" style="24" customWidth="1"/>
    <col min="3" max="3" width="14.44140625" style="24" customWidth="1"/>
    <col min="4" max="4" width="12" style="24" customWidth="1"/>
    <col min="5" max="5" width="9.109375" style="24"/>
    <col min="6" max="8" width="14.6640625" style="24" customWidth="1"/>
    <col min="9" max="9" width="17.109375" style="38" customWidth="1"/>
    <col min="10" max="16384" width="9.109375" style="24"/>
  </cols>
  <sheetData>
    <row r="1" spans="1:8" ht="15.6">
      <c r="G1" s="184" t="s">
        <v>389</v>
      </c>
      <c r="H1" s="184"/>
    </row>
    <row r="3" spans="1:8" ht="18.75" customHeight="1">
      <c r="A3" s="181" t="s">
        <v>12</v>
      </c>
      <c r="B3" s="181"/>
      <c r="G3" s="179" t="s">
        <v>0</v>
      </c>
      <c r="H3" s="179"/>
    </row>
    <row r="4" spans="1:8" ht="11.25" customHeight="1">
      <c r="A4" s="179" t="s">
        <v>2</v>
      </c>
      <c r="B4" s="179"/>
      <c r="G4" s="179" t="s">
        <v>1</v>
      </c>
      <c r="H4" s="179"/>
    </row>
    <row r="5" spans="1:8" ht="27.75" customHeight="1">
      <c r="A5" s="184" t="s">
        <v>3</v>
      </c>
      <c r="B5" s="184"/>
      <c r="C5" s="184"/>
      <c r="D5" s="184"/>
      <c r="E5" s="184"/>
      <c r="F5" s="184"/>
      <c r="G5" s="184"/>
      <c r="H5" s="184"/>
    </row>
    <row r="7" spans="1:8" ht="51" customHeight="1">
      <c r="A7" s="180" t="s">
        <v>514</v>
      </c>
      <c r="B7" s="180"/>
      <c r="C7" s="180"/>
      <c r="D7" s="180"/>
      <c r="E7" s="180"/>
      <c r="F7" s="180"/>
      <c r="G7" s="180"/>
      <c r="H7" s="180"/>
    </row>
    <row r="9" spans="1:8">
      <c r="A9" s="25" t="s">
        <v>4</v>
      </c>
    </row>
    <row r="10" spans="1:8" ht="21" customHeight="1">
      <c r="A10" s="181" t="s">
        <v>194</v>
      </c>
      <c r="B10" s="181"/>
      <c r="C10" s="181"/>
      <c r="D10" s="181"/>
      <c r="E10" s="181"/>
      <c r="F10" s="181"/>
      <c r="G10" s="181"/>
      <c r="H10" s="181"/>
    </row>
    <row r="11" spans="1:8">
      <c r="A11" s="182" t="s">
        <v>5</v>
      </c>
      <c r="B11" s="182"/>
      <c r="C11" s="182"/>
      <c r="D11" s="182"/>
      <c r="E11" s="182"/>
      <c r="F11" s="182"/>
      <c r="G11" s="182"/>
      <c r="H11" s="182"/>
    </row>
    <row r="12" spans="1:8">
      <c r="A12" s="169"/>
      <c r="B12" s="169"/>
      <c r="C12" s="169"/>
      <c r="D12" s="169"/>
      <c r="E12" s="169"/>
      <c r="F12" s="169"/>
      <c r="G12" s="169"/>
      <c r="H12" s="169"/>
    </row>
    <row r="14" spans="1:8">
      <c r="A14" s="25" t="s">
        <v>6</v>
      </c>
    </row>
    <row r="16" spans="1:8" ht="15.6">
      <c r="A16" s="25" t="s">
        <v>330</v>
      </c>
    </row>
    <row r="17" spans="1:10" ht="14.4" thickBot="1"/>
    <row r="18" spans="1:10" ht="42" thickBot="1">
      <c r="A18" s="39" t="s">
        <v>7</v>
      </c>
      <c r="B18" s="40" t="s">
        <v>8</v>
      </c>
      <c r="C18" s="40" t="s">
        <v>193</v>
      </c>
      <c r="D18" s="40" t="s">
        <v>9</v>
      </c>
      <c r="E18" s="40" t="s">
        <v>10</v>
      </c>
      <c r="F18" s="40" t="s">
        <v>14</v>
      </c>
      <c r="G18" s="40" t="s">
        <v>11</v>
      </c>
      <c r="H18" s="41" t="s">
        <v>13</v>
      </c>
    </row>
    <row r="19" spans="1:10" s="48" customFormat="1" ht="24" customHeight="1">
      <c r="A19" s="21">
        <v>1</v>
      </c>
      <c r="B19" s="121" t="s">
        <v>331</v>
      </c>
      <c r="C19" s="62" t="s">
        <v>332</v>
      </c>
      <c r="D19" s="62" t="s">
        <v>191</v>
      </c>
      <c r="E19" s="62">
        <v>1</v>
      </c>
      <c r="F19" s="29"/>
      <c r="G19" s="29"/>
      <c r="H19" s="42"/>
      <c r="I19" s="93"/>
    </row>
    <row r="20" spans="1:10" s="48" customFormat="1" ht="25.2" customHeight="1">
      <c r="A20" s="22">
        <v>2</v>
      </c>
      <c r="B20" s="69" t="s">
        <v>466</v>
      </c>
      <c r="C20" s="64" t="s">
        <v>467</v>
      </c>
      <c r="D20" s="64" t="s">
        <v>468</v>
      </c>
      <c r="E20" s="64">
        <v>1</v>
      </c>
      <c r="F20" s="32"/>
      <c r="G20" s="32"/>
      <c r="H20" s="43"/>
      <c r="I20" s="93"/>
    </row>
    <row r="21" spans="1:10" s="48" customFormat="1" ht="24.6" customHeight="1">
      <c r="A21" s="22">
        <v>3</v>
      </c>
      <c r="B21" s="69" t="s">
        <v>469</v>
      </c>
      <c r="C21" s="64" t="s">
        <v>470</v>
      </c>
      <c r="D21" s="64" t="s">
        <v>471</v>
      </c>
      <c r="E21" s="64">
        <v>1</v>
      </c>
      <c r="F21" s="32"/>
      <c r="G21" s="32"/>
      <c r="H21" s="43"/>
      <c r="I21" s="93"/>
    </row>
    <row r="22" spans="1:10" s="48" customFormat="1" ht="27.6" customHeight="1">
      <c r="A22" s="22">
        <v>4</v>
      </c>
      <c r="B22" s="69" t="s">
        <v>472</v>
      </c>
      <c r="C22" s="64">
        <v>4367659</v>
      </c>
      <c r="D22" s="65" t="s">
        <v>708</v>
      </c>
      <c r="E22" s="64">
        <v>1</v>
      </c>
      <c r="F22" s="32"/>
      <c r="G22" s="32"/>
      <c r="H22" s="43"/>
      <c r="I22" s="93"/>
    </row>
    <row r="23" spans="1:10" s="48" customFormat="1" ht="19.95" customHeight="1" thickBot="1">
      <c r="A23" s="23">
        <v>5</v>
      </c>
      <c r="B23" s="70" t="s">
        <v>473</v>
      </c>
      <c r="C23" s="67">
        <v>18427013</v>
      </c>
      <c r="D23" s="67" t="s">
        <v>474</v>
      </c>
      <c r="E23" s="67">
        <v>1</v>
      </c>
      <c r="F23" s="34"/>
      <c r="G23" s="34"/>
      <c r="H23" s="45"/>
      <c r="I23" s="93"/>
    </row>
    <row r="24" spans="1:10" ht="14.25" customHeight="1">
      <c r="G24" s="183" t="s">
        <v>23</v>
      </c>
      <c r="H24" s="183" t="s">
        <v>24</v>
      </c>
    </row>
    <row r="25" spans="1:10" ht="14.25" customHeight="1">
      <c r="G25" s="183"/>
      <c r="H25" s="183"/>
    </row>
    <row r="26" spans="1:10" ht="29.25" customHeight="1" thickBot="1">
      <c r="G26" s="36">
        <f>SUM(G19:G23)</f>
        <v>0</v>
      </c>
      <c r="H26" s="37">
        <f>SUM(H19:H23)</f>
        <v>0</v>
      </c>
    </row>
    <row r="29" spans="1:10">
      <c r="C29" s="179" t="s">
        <v>25</v>
      </c>
      <c r="D29" s="179"/>
      <c r="E29" s="179"/>
      <c r="F29" s="179"/>
    </row>
    <row r="30" spans="1:10">
      <c r="C30" s="179" t="s">
        <v>712</v>
      </c>
      <c r="D30" s="179"/>
      <c r="E30" s="179"/>
      <c r="F30" s="179"/>
    </row>
    <row r="31" spans="1:10" s="167" customFormat="1" ht="9.6">
      <c r="A31" s="167" t="s">
        <v>713</v>
      </c>
      <c r="B31" s="164" t="s">
        <v>714</v>
      </c>
      <c r="C31" s="165"/>
      <c r="D31" s="165"/>
      <c r="E31" s="165"/>
      <c r="F31" s="165"/>
      <c r="G31" s="165"/>
      <c r="H31" s="165"/>
      <c r="I31" s="165"/>
      <c r="J31" s="165"/>
    </row>
  </sheetData>
  <mergeCells count="13">
    <mergeCell ref="A5:H5"/>
    <mergeCell ref="G1:H1"/>
    <mergeCell ref="A3:B3"/>
    <mergeCell ref="G3:H3"/>
    <mergeCell ref="A4:B4"/>
    <mergeCell ref="G4:H4"/>
    <mergeCell ref="C30:F30"/>
    <mergeCell ref="A7:H7"/>
    <mergeCell ref="A10:H10"/>
    <mergeCell ref="A11:H11"/>
    <mergeCell ref="G24:G25"/>
    <mergeCell ref="H24:H25"/>
    <mergeCell ref="C29:F29"/>
  </mergeCells>
  <conditionalFormatting sqref="G26">
    <cfRule type="cellIs" dxfId="36" priority="3" operator="equal">
      <formula>0</formula>
    </cfRule>
  </conditionalFormatting>
  <conditionalFormatting sqref="H26">
    <cfRule type="cellIs" dxfId="35" priority="4" operator="equal">
      <formula>0</formula>
    </cfRule>
  </conditionalFormatting>
  <conditionalFormatting sqref="F19:H23">
    <cfRule type="cellIs" dxfId="34" priority="2" operator="equal">
      <formula>0</formula>
    </cfRule>
  </conditionalFormatting>
  <hyperlinks>
    <hyperlink ref="C22" r:id="rId1" display="https://www.thermofisher.com/order/catalog/product/4367659" xr:uid="{00000000-0004-0000-1400-000000000000}"/>
  </hyperlinks>
  <pageMargins left="0.7" right="0.7" top="0.75" bottom="0.75" header="0.3" footer="0.3"/>
  <pageSetup paperSize="9" scale="99" fitToHeight="0" orientation="landscape" r:id="rId2"/>
  <headerFooter>
    <oddFooter>&amp;A&amp;RStrona &amp;P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A1:J35"/>
  <sheetViews>
    <sheetView topLeftCell="A7" workbookViewId="0">
      <selection activeCell="H30" sqref="H30"/>
    </sheetView>
  </sheetViews>
  <sheetFormatPr defaultColWidth="9.109375" defaultRowHeight="13.8"/>
  <cols>
    <col min="1" max="1" width="4" style="24" customWidth="1"/>
    <col min="2" max="2" width="48.44140625" style="24" customWidth="1"/>
    <col min="3" max="3" width="14.44140625" style="24" customWidth="1"/>
    <col min="4" max="4" width="11" style="24" customWidth="1"/>
    <col min="5" max="5" width="9.109375" style="24"/>
    <col min="6" max="8" width="14.6640625" style="24" customWidth="1"/>
    <col min="9" max="16384" width="9.109375" style="24"/>
  </cols>
  <sheetData>
    <row r="1" spans="1:8" ht="15.6">
      <c r="G1" s="184" t="s">
        <v>462</v>
      </c>
      <c r="H1" s="184"/>
    </row>
    <row r="3" spans="1:8" ht="18.75" customHeight="1">
      <c r="A3" s="181" t="s">
        <v>12</v>
      </c>
      <c r="B3" s="181"/>
      <c r="G3" s="179" t="s">
        <v>0</v>
      </c>
      <c r="H3" s="179"/>
    </row>
    <row r="4" spans="1:8" ht="11.25" customHeight="1">
      <c r="A4" s="179" t="s">
        <v>2</v>
      </c>
      <c r="B4" s="179"/>
      <c r="G4" s="179" t="s">
        <v>1</v>
      </c>
      <c r="H4" s="179"/>
    </row>
    <row r="5" spans="1:8" ht="27.75" customHeight="1">
      <c r="A5" s="184" t="s">
        <v>3</v>
      </c>
      <c r="B5" s="184"/>
      <c r="C5" s="184"/>
      <c r="D5" s="184"/>
      <c r="E5" s="184"/>
      <c r="F5" s="184"/>
      <c r="G5" s="184"/>
      <c r="H5" s="184"/>
    </row>
    <row r="7" spans="1:8" ht="51" customHeight="1">
      <c r="A7" s="180" t="s">
        <v>514</v>
      </c>
      <c r="B7" s="180"/>
      <c r="C7" s="180"/>
      <c r="D7" s="180"/>
      <c r="E7" s="180"/>
      <c r="F7" s="180"/>
      <c r="G7" s="180"/>
      <c r="H7" s="180"/>
    </row>
    <row r="9" spans="1:8">
      <c r="A9" s="25" t="s">
        <v>4</v>
      </c>
    </row>
    <row r="10" spans="1:8" ht="21" customHeight="1">
      <c r="A10" s="181" t="s">
        <v>194</v>
      </c>
      <c r="B10" s="181"/>
      <c r="C10" s="181"/>
      <c r="D10" s="181"/>
      <c r="E10" s="181"/>
      <c r="F10" s="181"/>
      <c r="G10" s="181"/>
      <c r="H10" s="181"/>
    </row>
    <row r="11" spans="1:8">
      <c r="A11" s="182" t="s">
        <v>5</v>
      </c>
      <c r="B11" s="182"/>
      <c r="C11" s="182"/>
      <c r="D11" s="182"/>
      <c r="E11" s="182"/>
      <c r="F11" s="182"/>
      <c r="G11" s="182"/>
      <c r="H11" s="182"/>
    </row>
    <row r="13" spans="1:8">
      <c r="A13" s="25" t="s">
        <v>6</v>
      </c>
    </row>
    <row r="15" spans="1:8" ht="15.6">
      <c r="A15" s="25" t="s">
        <v>244</v>
      </c>
    </row>
    <row r="16" spans="1:8" ht="14.4" thickBot="1"/>
    <row r="17" spans="1:9" ht="45" customHeight="1" thickBot="1">
      <c r="A17" s="26" t="s">
        <v>7</v>
      </c>
      <c r="B17" s="27" t="s">
        <v>8</v>
      </c>
      <c r="C17" s="27" t="s">
        <v>193</v>
      </c>
      <c r="D17" s="27" t="s">
        <v>9</v>
      </c>
      <c r="E17" s="27" t="s">
        <v>10</v>
      </c>
      <c r="F17" s="27" t="s">
        <v>14</v>
      </c>
      <c r="G17" s="27" t="s">
        <v>11</v>
      </c>
      <c r="H17" s="28" t="s">
        <v>13</v>
      </c>
    </row>
    <row r="18" spans="1:9" s="48" customFormat="1" ht="27.6">
      <c r="A18" s="21">
        <v>1</v>
      </c>
      <c r="B18" s="61" t="s">
        <v>221</v>
      </c>
      <c r="C18" s="71" t="s">
        <v>164</v>
      </c>
      <c r="D18" s="71" t="s">
        <v>38</v>
      </c>
      <c r="E18" s="71">
        <v>2</v>
      </c>
      <c r="F18" s="29"/>
      <c r="G18" s="29"/>
      <c r="H18" s="30"/>
    </row>
    <row r="19" spans="1:9" s="48" customFormat="1" ht="31.95" customHeight="1">
      <c r="A19" s="22">
        <v>2</v>
      </c>
      <c r="B19" s="63" t="s">
        <v>219</v>
      </c>
      <c r="C19" s="65" t="s">
        <v>162</v>
      </c>
      <c r="D19" s="65" t="s">
        <v>17</v>
      </c>
      <c r="E19" s="65">
        <v>4</v>
      </c>
      <c r="F19" s="32"/>
      <c r="G19" s="32"/>
      <c r="H19" s="33"/>
    </row>
    <row r="20" spans="1:9" s="48" customFormat="1" ht="31.2" customHeight="1">
      <c r="A20" s="22">
        <v>3</v>
      </c>
      <c r="B20" s="63" t="s">
        <v>183</v>
      </c>
      <c r="C20" s="65" t="s">
        <v>166</v>
      </c>
      <c r="D20" s="65" t="s">
        <v>35</v>
      </c>
      <c r="E20" s="65">
        <v>12</v>
      </c>
      <c r="F20" s="32"/>
      <c r="G20" s="32"/>
      <c r="H20" s="33"/>
    </row>
    <row r="21" spans="1:9" s="48" customFormat="1" ht="28.5" customHeight="1">
      <c r="A21" s="22">
        <v>4</v>
      </c>
      <c r="B21" s="63" t="s">
        <v>218</v>
      </c>
      <c r="C21" s="65" t="s">
        <v>161</v>
      </c>
      <c r="D21" s="65" t="s">
        <v>17</v>
      </c>
      <c r="E21" s="65">
        <v>12</v>
      </c>
      <c r="F21" s="32"/>
      <c r="G21" s="32"/>
      <c r="H21" s="33"/>
    </row>
    <row r="22" spans="1:9" s="48" customFormat="1" ht="28.5" customHeight="1">
      <c r="A22" s="22">
        <v>5</v>
      </c>
      <c r="B22" s="63" t="s">
        <v>464</v>
      </c>
      <c r="C22" s="65" t="s">
        <v>465</v>
      </c>
      <c r="D22" s="65" t="s">
        <v>35</v>
      </c>
      <c r="E22" s="65">
        <v>3</v>
      </c>
      <c r="F22" s="32"/>
      <c r="G22" s="32"/>
      <c r="H22" s="33"/>
    </row>
    <row r="23" spans="1:9" s="48" customFormat="1" ht="33" customHeight="1">
      <c r="A23" s="22">
        <v>6</v>
      </c>
      <c r="B23" s="63" t="s">
        <v>222</v>
      </c>
      <c r="C23" s="65" t="s">
        <v>165</v>
      </c>
      <c r="D23" s="65" t="s">
        <v>17</v>
      </c>
      <c r="E23" s="65">
        <f>8+4</f>
        <v>12</v>
      </c>
      <c r="F23" s="32"/>
      <c r="G23" s="32"/>
      <c r="H23" s="33"/>
    </row>
    <row r="24" spans="1:9" s="48" customFormat="1" ht="33" customHeight="1">
      <c r="A24" s="22">
        <v>7</v>
      </c>
      <c r="B24" s="63" t="s">
        <v>225</v>
      </c>
      <c r="C24" s="65" t="s">
        <v>226</v>
      </c>
      <c r="D24" s="65" t="s">
        <v>35</v>
      </c>
      <c r="E24" s="65">
        <v>1</v>
      </c>
      <c r="F24" s="32"/>
      <c r="G24" s="32"/>
      <c r="H24" s="33"/>
    </row>
    <row r="25" spans="1:9" s="48" customFormat="1" ht="32.4" customHeight="1">
      <c r="A25" s="117">
        <v>8</v>
      </c>
      <c r="B25" s="63" t="s">
        <v>687</v>
      </c>
      <c r="C25" s="65" t="s">
        <v>167</v>
      </c>
      <c r="D25" s="65" t="s">
        <v>168</v>
      </c>
      <c r="E25" s="65">
        <f>1+1</f>
        <v>2</v>
      </c>
      <c r="F25" s="32"/>
      <c r="G25" s="32"/>
      <c r="H25" s="33"/>
      <c r="I25" s="99"/>
    </row>
    <row r="26" spans="1:9" s="48" customFormat="1" ht="34.200000000000003" customHeight="1">
      <c r="A26" s="22">
        <v>9</v>
      </c>
      <c r="B26" s="63" t="s">
        <v>220</v>
      </c>
      <c r="C26" s="65" t="s">
        <v>163</v>
      </c>
      <c r="D26" s="65" t="s">
        <v>17</v>
      </c>
      <c r="E26" s="65">
        <v>4</v>
      </c>
      <c r="F26" s="32"/>
      <c r="G26" s="32"/>
      <c r="H26" s="33"/>
    </row>
    <row r="27" spans="1:9" s="48" customFormat="1" ht="63" customHeight="1" thickBot="1">
      <c r="A27" s="23">
        <v>10</v>
      </c>
      <c r="B27" s="66" t="s">
        <v>223</v>
      </c>
      <c r="C27" s="130" t="s">
        <v>224</v>
      </c>
      <c r="D27" s="130" t="s">
        <v>17</v>
      </c>
      <c r="E27" s="130">
        <v>4</v>
      </c>
      <c r="F27" s="34"/>
      <c r="G27" s="34"/>
      <c r="H27" s="35"/>
    </row>
    <row r="28" spans="1:9" ht="15" customHeight="1">
      <c r="G28" s="183" t="s">
        <v>23</v>
      </c>
      <c r="H28" s="183" t="s">
        <v>24</v>
      </c>
    </row>
    <row r="29" spans="1:9" ht="14.25" customHeight="1">
      <c r="G29" s="183"/>
      <c r="H29" s="183"/>
    </row>
    <row r="30" spans="1:9" ht="30" customHeight="1" thickBot="1">
      <c r="G30" s="36">
        <f>SUM(G18:G27)</f>
        <v>0</v>
      </c>
      <c r="H30" s="37">
        <f>SUM(H18:H27)</f>
        <v>0</v>
      </c>
    </row>
    <row r="33" spans="1:10">
      <c r="C33" s="179" t="s">
        <v>25</v>
      </c>
      <c r="D33" s="179"/>
      <c r="E33" s="179"/>
      <c r="F33" s="179"/>
    </row>
    <row r="34" spans="1:10">
      <c r="C34" s="179" t="s">
        <v>712</v>
      </c>
      <c r="D34" s="179"/>
      <c r="E34" s="179"/>
      <c r="F34" s="179"/>
    </row>
    <row r="35" spans="1:10" s="167" customFormat="1" ht="9.6">
      <c r="A35" s="167" t="s">
        <v>713</v>
      </c>
      <c r="B35" s="164" t="s">
        <v>714</v>
      </c>
      <c r="C35" s="165"/>
      <c r="D35" s="165"/>
      <c r="E35" s="165"/>
      <c r="F35" s="165"/>
      <c r="G35" s="165"/>
      <c r="H35" s="165"/>
      <c r="I35" s="165"/>
      <c r="J35" s="165"/>
    </row>
  </sheetData>
  <sortState ref="B18:I27">
    <sortCondition ref="C18:C27"/>
  </sortState>
  <mergeCells count="13">
    <mergeCell ref="G1:H1"/>
    <mergeCell ref="C33:F33"/>
    <mergeCell ref="G3:H3"/>
    <mergeCell ref="G4:H4"/>
    <mergeCell ref="A3:B3"/>
    <mergeCell ref="A4:B4"/>
    <mergeCell ref="A5:H5"/>
    <mergeCell ref="C34:F34"/>
    <mergeCell ref="A7:H7"/>
    <mergeCell ref="A10:H10"/>
    <mergeCell ref="A11:H11"/>
    <mergeCell ref="G28:G29"/>
    <mergeCell ref="H28:H29"/>
  </mergeCells>
  <phoneticPr fontId="3" type="noConversion"/>
  <conditionalFormatting sqref="F18:H20 F25:H25 F27:H27 F22:H23">
    <cfRule type="cellIs" dxfId="33" priority="6" operator="equal">
      <formula>0</formula>
    </cfRule>
  </conditionalFormatting>
  <conditionalFormatting sqref="G30">
    <cfRule type="cellIs" dxfId="32" priority="5" operator="equal">
      <formula>0</formula>
    </cfRule>
  </conditionalFormatting>
  <conditionalFormatting sqref="H30">
    <cfRule type="cellIs" dxfId="31" priority="4" operator="equal">
      <formula>0</formula>
    </cfRule>
  </conditionalFormatting>
  <conditionalFormatting sqref="F24:H24">
    <cfRule type="cellIs" dxfId="30" priority="3" operator="equal">
      <formula>0</formula>
    </cfRule>
  </conditionalFormatting>
  <conditionalFormatting sqref="F26:H26">
    <cfRule type="cellIs" dxfId="29" priority="2" operator="equal">
      <formula>0</formula>
    </cfRule>
  </conditionalFormatting>
  <conditionalFormatting sqref="F21:H21">
    <cfRule type="cellIs" dxfId="28" priority="1" operator="equal">
      <formula>0</formula>
    </cfRule>
  </conditionalFormatting>
  <pageMargins left="0.7" right="0.7" top="0.75" bottom="0.75" header="0.3" footer="0.3"/>
  <pageSetup paperSize="9" fitToHeight="0" orientation="landscape" r:id="rId1"/>
  <headerFooter>
    <oddFooter>&amp;A&amp;RStrona &amp;P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J30"/>
  <sheetViews>
    <sheetView topLeftCell="A4" workbookViewId="0">
      <selection activeCell="H25" sqref="H25"/>
    </sheetView>
  </sheetViews>
  <sheetFormatPr defaultColWidth="9.109375" defaultRowHeight="13.8"/>
  <cols>
    <col min="1" max="1" width="4" style="24" customWidth="1"/>
    <col min="2" max="2" width="40.44140625" style="24" customWidth="1"/>
    <col min="3" max="3" width="16.109375" style="24" customWidth="1"/>
    <col min="4" max="4" width="11" style="24" customWidth="1"/>
    <col min="5" max="5" width="9.109375" style="24"/>
    <col min="6" max="8" width="14.6640625" style="24" customWidth="1"/>
    <col min="9" max="16384" width="9.109375" style="24"/>
  </cols>
  <sheetData>
    <row r="1" spans="1:8" ht="15.6">
      <c r="G1" s="184" t="s">
        <v>476</v>
      </c>
      <c r="H1" s="184"/>
    </row>
    <row r="3" spans="1:8" ht="18.75" customHeight="1">
      <c r="A3" s="181" t="s">
        <v>12</v>
      </c>
      <c r="B3" s="181"/>
      <c r="G3" s="179" t="s">
        <v>0</v>
      </c>
      <c r="H3" s="179"/>
    </row>
    <row r="4" spans="1:8" ht="11.25" customHeight="1">
      <c r="A4" s="179" t="s">
        <v>2</v>
      </c>
      <c r="B4" s="179"/>
      <c r="G4" s="179" t="s">
        <v>1</v>
      </c>
      <c r="H4" s="179"/>
    </row>
    <row r="5" spans="1:8" ht="27.75" customHeight="1">
      <c r="A5" s="184" t="s">
        <v>3</v>
      </c>
      <c r="B5" s="184"/>
      <c r="C5" s="184"/>
      <c r="D5" s="184"/>
      <c r="E5" s="184"/>
      <c r="F5" s="184"/>
      <c r="G5" s="184"/>
      <c r="H5" s="184"/>
    </row>
    <row r="7" spans="1:8" ht="51" customHeight="1">
      <c r="A7" s="180" t="s">
        <v>514</v>
      </c>
      <c r="B7" s="180"/>
      <c r="C7" s="180"/>
      <c r="D7" s="180"/>
      <c r="E7" s="180"/>
      <c r="F7" s="180"/>
      <c r="G7" s="180"/>
      <c r="H7" s="180"/>
    </row>
    <row r="9" spans="1:8">
      <c r="A9" s="25" t="s">
        <v>4</v>
      </c>
    </row>
    <row r="10" spans="1:8" ht="21" customHeight="1">
      <c r="A10" s="181" t="s">
        <v>194</v>
      </c>
      <c r="B10" s="181"/>
      <c r="C10" s="181"/>
      <c r="D10" s="181"/>
      <c r="E10" s="181"/>
      <c r="F10" s="181"/>
      <c r="G10" s="181"/>
      <c r="H10" s="181"/>
    </row>
    <row r="11" spans="1:8">
      <c r="A11" s="182" t="s">
        <v>5</v>
      </c>
      <c r="B11" s="182"/>
      <c r="C11" s="182"/>
      <c r="D11" s="182"/>
      <c r="E11" s="182"/>
      <c r="F11" s="182"/>
      <c r="G11" s="182"/>
      <c r="H11" s="182"/>
    </row>
    <row r="13" spans="1:8">
      <c r="A13" s="25" t="s">
        <v>6</v>
      </c>
    </row>
    <row r="15" spans="1:8" ht="15.6">
      <c r="A15" s="25" t="s">
        <v>243</v>
      </c>
    </row>
    <row r="16" spans="1:8" ht="14.4" thickBot="1"/>
    <row r="17" spans="1:10" ht="45" customHeight="1" thickBot="1">
      <c r="A17" s="26" t="s">
        <v>7</v>
      </c>
      <c r="B17" s="27" t="s">
        <v>8</v>
      </c>
      <c r="C17" s="27" t="s">
        <v>193</v>
      </c>
      <c r="D17" s="27" t="s">
        <v>9</v>
      </c>
      <c r="E17" s="27" t="s">
        <v>10</v>
      </c>
      <c r="F17" s="27" t="s">
        <v>14</v>
      </c>
      <c r="G17" s="27" t="s">
        <v>11</v>
      </c>
      <c r="H17" s="28" t="s">
        <v>13</v>
      </c>
    </row>
    <row r="18" spans="1:10" s="48" customFormat="1" ht="30" customHeight="1">
      <c r="A18" s="21">
        <v>1</v>
      </c>
      <c r="B18" s="61" t="s">
        <v>169</v>
      </c>
      <c r="C18" s="71" t="s">
        <v>296</v>
      </c>
      <c r="D18" s="71" t="s">
        <v>199</v>
      </c>
      <c r="E18" s="71">
        <v>1</v>
      </c>
      <c r="F18" s="29"/>
      <c r="G18" s="29"/>
      <c r="H18" s="30"/>
      <c r="I18" s="99"/>
    </row>
    <row r="19" spans="1:10" s="48" customFormat="1" ht="31.95" customHeight="1">
      <c r="A19" s="117">
        <v>2</v>
      </c>
      <c r="B19" s="63" t="s">
        <v>171</v>
      </c>
      <c r="C19" s="65" t="s">
        <v>297</v>
      </c>
      <c r="D19" s="65" t="s">
        <v>199</v>
      </c>
      <c r="E19" s="65">
        <v>1</v>
      </c>
      <c r="F19" s="32"/>
      <c r="G19" s="32"/>
      <c r="H19" s="33"/>
      <c r="I19" s="99"/>
    </row>
    <row r="20" spans="1:10" s="48" customFormat="1" ht="28.2" customHeight="1">
      <c r="A20" s="117">
        <v>3</v>
      </c>
      <c r="B20" s="63" t="s">
        <v>172</v>
      </c>
      <c r="C20" s="65" t="s">
        <v>298</v>
      </c>
      <c r="D20" s="65" t="s">
        <v>199</v>
      </c>
      <c r="E20" s="65">
        <v>1</v>
      </c>
      <c r="F20" s="32"/>
      <c r="G20" s="32"/>
      <c r="H20" s="33"/>
      <c r="I20" s="99"/>
    </row>
    <row r="21" spans="1:10" s="48" customFormat="1" ht="36.6" customHeight="1">
      <c r="A21" s="117">
        <v>4</v>
      </c>
      <c r="B21" s="63" t="s">
        <v>299</v>
      </c>
      <c r="C21" s="65" t="s">
        <v>300</v>
      </c>
      <c r="D21" s="65" t="s">
        <v>35</v>
      </c>
      <c r="E21" s="65">
        <v>2</v>
      </c>
      <c r="F21" s="32"/>
      <c r="G21" s="32"/>
      <c r="H21" s="33"/>
      <c r="I21" s="99"/>
    </row>
    <row r="22" spans="1:10" s="48" customFormat="1" ht="30.6" customHeight="1" thickBot="1">
      <c r="A22" s="127">
        <v>5</v>
      </c>
      <c r="B22" s="66" t="s">
        <v>301</v>
      </c>
      <c r="C22" s="130" t="s">
        <v>302</v>
      </c>
      <c r="D22" s="130" t="s">
        <v>35</v>
      </c>
      <c r="E22" s="130">
        <v>2</v>
      </c>
      <c r="F22" s="34"/>
      <c r="G22" s="34"/>
      <c r="H22" s="35"/>
      <c r="I22" s="99"/>
    </row>
    <row r="23" spans="1:10" ht="15" customHeight="1">
      <c r="G23" s="188" t="s">
        <v>23</v>
      </c>
      <c r="H23" s="188" t="s">
        <v>24</v>
      </c>
    </row>
    <row r="24" spans="1:10" ht="14.25" customHeight="1">
      <c r="G24" s="183"/>
      <c r="H24" s="183"/>
    </row>
    <row r="25" spans="1:10" ht="30" customHeight="1" thickBot="1">
      <c r="G25" s="36">
        <f>SUM(G18:G22)</f>
        <v>0</v>
      </c>
      <c r="H25" s="37">
        <f>SUM(H18:H22)</f>
        <v>0</v>
      </c>
    </row>
    <row r="28" spans="1:10">
      <c r="C28" s="179" t="s">
        <v>25</v>
      </c>
      <c r="D28" s="179"/>
      <c r="E28" s="179"/>
      <c r="F28" s="179"/>
    </row>
    <row r="29" spans="1:10">
      <c r="C29" s="179" t="s">
        <v>712</v>
      </c>
      <c r="D29" s="179"/>
      <c r="E29" s="179"/>
      <c r="F29" s="179"/>
    </row>
    <row r="30" spans="1:10" s="167" customFormat="1" ht="9.6">
      <c r="A30" s="167" t="s">
        <v>713</v>
      </c>
      <c r="B30" s="164" t="s">
        <v>714</v>
      </c>
      <c r="C30" s="165"/>
      <c r="D30" s="165"/>
      <c r="E30" s="165"/>
      <c r="F30" s="165"/>
      <c r="G30" s="165"/>
      <c r="H30" s="165"/>
      <c r="I30" s="165"/>
      <c r="J30" s="165"/>
    </row>
  </sheetData>
  <sortState ref="A18:H26">
    <sortCondition ref="C18"/>
  </sortState>
  <mergeCells count="13">
    <mergeCell ref="C29:F29"/>
    <mergeCell ref="A7:H7"/>
    <mergeCell ref="A10:H10"/>
    <mergeCell ref="A11:H11"/>
    <mergeCell ref="C28:F28"/>
    <mergeCell ref="G23:G24"/>
    <mergeCell ref="H23:H24"/>
    <mergeCell ref="A5:H5"/>
    <mergeCell ref="G1:H1"/>
    <mergeCell ref="A3:B3"/>
    <mergeCell ref="G3:H3"/>
    <mergeCell ref="A4:B4"/>
    <mergeCell ref="G4:H4"/>
  </mergeCells>
  <conditionalFormatting sqref="F18:H22">
    <cfRule type="cellIs" dxfId="27" priority="3" operator="equal">
      <formula>0</formula>
    </cfRule>
  </conditionalFormatting>
  <conditionalFormatting sqref="G25">
    <cfRule type="cellIs" dxfId="26" priority="2" operator="equal">
      <formula>0</formula>
    </cfRule>
  </conditionalFormatting>
  <conditionalFormatting sqref="H25">
    <cfRule type="cellIs" dxfId="25" priority="1" operator="equal">
      <formula>0</formula>
    </cfRule>
  </conditionalFormatting>
  <pageMargins left="0.7" right="0.7" top="0.75" bottom="0.75" header="0.3" footer="0.3"/>
  <pageSetup paperSize="9" orientation="landscape" r:id="rId1"/>
  <headerFooter>
    <oddFooter>&amp;A&amp;RStrona &amp;P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pageSetUpPr fitToPage="1"/>
  </sheetPr>
  <dimension ref="A1:J42"/>
  <sheetViews>
    <sheetView topLeftCell="A22" zoomScaleNormal="100" workbookViewId="0">
      <selection activeCell="L29" sqref="L29"/>
    </sheetView>
  </sheetViews>
  <sheetFormatPr defaultColWidth="9.109375" defaultRowHeight="13.8"/>
  <cols>
    <col min="1" max="1" width="4" style="24" customWidth="1"/>
    <col min="2" max="2" width="48.44140625" style="24" customWidth="1"/>
    <col min="3" max="3" width="14.44140625" style="24" customWidth="1"/>
    <col min="4" max="4" width="11" style="24" customWidth="1"/>
    <col min="5" max="5" width="9.109375" style="24"/>
    <col min="6" max="8" width="14.6640625" style="24" customWidth="1"/>
    <col min="9" max="16384" width="9.109375" style="24"/>
  </cols>
  <sheetData>
    <row r="1" spans="1:8" ht="15.6">
      <c r="G1" s="184" t="s">
        <v>503</v>
      </c>
      <c r="H1" s="184"/>
    </row>
    <row r="3" spans="1:8" ht="18.75" customHeight="1">
      <c r="A3" s="181" t="s">
        <v>12</v>
      </c>
      <c r="B3" s="181"/>
      <c r="G3" s="179" t="s">
        <v>0</v>
      </c>
      <c r="H3" s="179"/>
    </row>
    <row r="4" spans="1:8" ht="11.25" customHeight="1">
      <c r="A4" s="179" t="s">
        <v>2</v>
      </c>
      <c r="B4" s="179"/>
      <c r="G4" s="179" t="s">
        <v>1</v>
      </c>
      <c r="H4" s="179"/>
    </row>
    <row r="5" spans="1:8" ht="27.75" customHeight="1">
      <c r="A5" s="184" t="s">
        <v>3</v>
      </c>
      <c r="B5" s="184"/>
      <c r="C5" s="184"/>
      <c r="D5" s="184"/>
      <c r="E5" s="184"/>
      <c r="F5" s="184"/>
      <c r="G5" s="184"/>
      <c r="H5" s="184"/>
    </row>
    <row r="7" spans="1:8" ht="51" customHeight="1">
      <c r="A7" s="180" t="s">
        <v>514</v>
      </c>
      <c r="B7" s="180"/>
      <c r="C7" s="180"/>
      <c r="D7" s="180"/>
      <c r="E7" s="180"/>
      <c r="F7" s="180"/>
      <c r="G7" s="180"/>
      <c r="H7" s="180"/>
    </row>
    <row r="9" spans="1:8">
      <c r="A9" s="25" t="s">
        <v>4</v>
      </c>
    </row>
    <row r="10" spans="1:8" ht="21" customHeight="1">
      <c r="A10" s="181" t="s">
        <v>194</v>
      </c>
      <c r="B10" s="181"/>
      <c r="C10" s="181"/>
      <c r="D10" s="181"/>
      <c r="E10" s="181"/>
      <c r="F10" s="181"/>
      <c r="G10" s="181"/>
      <c r="H10" s="181"/>
    </row>
    <row r="11" spans="1:8">
      <c r="A11" s="182" t="s">
        <v>5</v>
      </c>
      <c r="B11" s="182"/>
      <c r="C11" s="182"/>
      <c r="D11" s="182"/>
      <c r="E11" s="182"/>
      <c r="F11" s="182"/>
      <c r="G11" s="182"/>
      <c r="H11" s="182"/>
    </row>
    <row r="13" spans="1:8">
      <c r="A13" s="25" t="s">
        <v>6</v>
      </c>
    </row>
    <row r="15" spans="1:8" ht="15">
      <c r="A15" s="25" t="s">
        <v>241</v>
      </c>
    </row>
    <row r="16" spans="1:8" ht="14.4" thickBot="1"/>
    <row r="17" spans="1:8" s="48" customFormat="1" ht="57" thickBot="1">
      <c r="A17" s="104" t="s">
        <v>7</v>
      </c>
      <c r="B17" s="105" t="s">
        <v>8</v>
      </c>
      <c r="C17" s="105" t="s">
        <v>242</v>
      </c>
      <c r="D17" s="105" t="s">
        <v>9</v>
      </c>
      <c r="E17" s="105" t="s">
        <v>10</v>
      </c>
      <c r="F17" s="105" t="s">
        <v>14</v>
      </c>
      <c r="G17" s="105" t="s">
        <v>11</v>
      </c>
      <c r="H17" s="106" t="s">
        <v>13</v>
      </c>
    </row>
    <row r="18" spans="1:8" s="48" customFormat="1" ht="18" customHeight="1">
      <c r="A18" s="21">
        <v>1</v>
      </c>
      <c r="B18" s="61" t="s">
        <v>192</v>
      </c>
      <c r="C18" s="149"/>
      <c r="D18" s="71" t="s">
        <v>35</v>
      </c>
      <c r="E18" s="71">
        <v>1</v>
      </c>
      <c r="F18" s="29"/>
      <c r="G18" s="29"/>
      <c r="H18" s="30"/>
    </row>
    <row r="19" spans="1:8" s="48" customFormat="1" ht="30" customHeight="1">
      <c r="A19" s="22">
        <v>2</v>
      </c>
      <c r="B19" s="63" t="s">
        <v>511</v>
      </c>
      <c r="C19" s="31"/>
      <c r="D19" s="123" t="s">
        <v>500</v>
      </c>
      <c r="E19" s="65" t="s">
        <v>510</v>
      </c>
      <c r="F19" s="32"/>
      <c r="G19" s="32"/>
      <c r="H19" s="33"/>
    </row>
    <row r="20" spans="1:8" s="48" customFormat="1" ht="18" customHeight="1">
      <c r="A20" s="22">
        <v>3</v>
      </c>
      <c r="B20" s="63" t="s">
        <v>210</v>
      </c>
      <c r="C20" s="31"/>
      <c r="D20" s="65" t="s">
        <v>35</v>
      </c>
      <c r="E20" s="65">
        <v>32</v>
      </c>
      <c r="F20" s="32"/>
      <c r="G20" s="32"/>
      <c r="H20" s="33"/>
    </row>
    <row r="21" spans="1:8" s="48" customFormat="1" ht="18" customHeight="1">
      <c r="A21" s="22">
        <v>4</v>
      </c>
      <c r="B21" s="63" t="s">
        <v>509</v>
      </c>
      <c r="C21" s="31"/>
      <c r="D21" s="65" t="s">
        <v>35</v>
      </c>
      <c r="E21" s="65">
        <v>10</v>
      </c>
      <c r="F21" s="32"/>
      <c r="G21" s="32"/>
      <c r="H21" s="33"/>
    </row>
    <row r="22" spans="1:8" s="48" customFormat="1" ht="18" customHeight="1">
      <c r="A22" s="22">
        <v>5</v>
      </c>
      <c r="B22" s="63" t="s">
        <v>355</v>
      </c>
      <c r="C22" s="31"/>
      <c r="D22" s="65" t="s">
        <v>35</v>
      </c>
      <c r="E22" s="65">
        <v>21</v>
      </c>
      <c r="F22" s="32"/>
      <c r="G22" s="32"/>
      <c r="H22" s="33"/>
    </row>
    <row r="23" spans="1:8" s="48" customFormat="1" ht="18" customHeight="1">
      <c r="A23" s="126">
        <v>6</v>
      </c>
      <c r="B23" s="136" t="s">
        <v>495</v>
      </c>
      <c r="C23" s="137"/>
      <c r="D23" s="135" t="s">
        <v>35</v>
      </c>
      <c r="E23" s="135">
        <v>1</v>
      </c>
      <c r="F23" s="50"/>
      <c r="G23" s="50"/>
      <c r="H23" s="59"/>
    </row>
    <row r="24" spans="1:8" s="48" customFormat="1" ht="18" customHeight="1">
      <c r="A24" s="126">
        <v>7</v>
      </c>
      <c r="B24" s="136" t="s">
        <v>496</v>
      </c>
      <c r="C24" s="137"/>
      <c r="D24" s="135" t="s">
        <v>497</v>
      </c>
      <c r="E24" s="135">
        <v>1</v>
      </c>
      <c r="F24" s="50"/>
      <c r="G24" s="50"/>
      <c r="H24" s="59"/>
    </row>
    <row r="25" spans="1:8" s="48" customFormat="1" ht="18" customHeight="1">
      <c r="A25" s="22">
        <v>8</v>
      </c>
      <c r="B25" s="63" t="s">
        <v>480</v>
      </c>
      <c r="C25" s="31"/>
      <c r="D25" s="65" t="s">
        <v>35</v>
      </c>
      <c r="E25" s="65">
        <v>2</v>
      </c>
      <c r="F25" s="32"/>
      <c r="G25" s="32"/>
      <c r="H25" s="33"/>
    </row>
    <row r="26" spans="1:8" s="48" customFormat="1" ht="18" customHeight="1">
      <c r="A26" s="22">
        <v>9</v>
      </c>
      <c r="B26" s="63" t="s">
        <v>498</v>
      </c>
      <c r="C26" s="31"/>
      <c r="D26" s="65" t="s">
        <v>354</v>
      </c>
      <c r="E26" s="65">
        <v>2</v>
      </c>
      <c r="F26" s="32"/>
      <c r="G26" s="32"/>
      <c r="H26" s="33"/>
    </row>
    <row r="27" spans="1:8" s="48" customFormat="1" ht="32.4" customHeight="1">
      <c r="A27" s="22">
        <v>10</v>
      </c>
      <c r="B27" s="63" t="s">
        <v>499</v>
      </c>
      <c r="C27" s="31"/>
      <c r="D27" s="65" t="s">
        <v>354</v>
      </c>
      <c r="E27" s="158" t="s">
        <v>709</v>
      </c>
      <c r="F27" s="32"/>
      <c r="G27" s="32"/>
      <c r="H27" s="33"/>
    </row>
    <row r="28" spans="1:8" s="48" customFormat="1" ht="30.6" customHeight="1">
      <c r="A28" s="22">
        <v>11</v>
      </c>
      <c r="B28" s="63" t="s">
        <v>508</v>
      </c>
      <c r="C28" s="31"/>
      <c r="D28" s="65" t="s">
        <v>500</v>
      </c>
      <c r="E28" s="65">
        <v>2</v>
      </c>
      <c r="F28" s="32"/>
      <c r="G28" s="32"/>
      <c r="H28" s="33"/>
    </row>
    <row r="29" spans="1:8" s="48" customFormat="1" ht="30.6" customHeight="1">
      <c r="A29" s="22">
        <v>12</v>
      </c>
      <c r="B29" s="63" t="s">
        <v>512</v>
      </c>
      <c r="C29" s="31"/>
      <c r="D29" s="65" t="s">
        <v>500</v>
      </c>
      <c r="E29" s="65">
        <v>1</v>
      </c>
      <c r="F29" s="32"/>
      <c r="G29" s="32"/>
      <c r="H29" s="33"/>
    </row>
    <row r="30" spans="1:8" s="48" customFormat="1" ht="30.6" customHeight="1" thickBot="1">
      <c r="A30" s="23">
        <v>13</v>
      </c>
      <c r="B30" s="66" t="s">
        <v>513</v>
      </c>
      <c r="C30" s="159"/>
      <c r="D30" s="130" t="s">
        <v>710</v>
      </c>
      <c r="E30" s="130">
        <v>2</v>
      </c>
      <c r="F30" s="34"/>
      <c r="G30" s="34"/>
      <c r="H30" s="35"/>
    </row>
    <row r="31" spans="1:8">
      <c r="G31" s="185" t="s">
        <v>23</v>
      </c>
      <c r="H31" s="186" t="s">
        <v>24</v>
      </c>
    </row>
    <row r="32" spans="1:8">
      <c r="G32" s="185"/>
      <c r="H32" s="186"/>
    </row>
    <row r="33" spans="1:10" ht="27.6" customHeight="1" thickBot="1">
      <c r="C33" s="38" t="s">
        <v>689</v>
      </c>
      <c r="D33" s="38"/>
      <c r="E33" s="38"/>
      <c r="G33" s="36">
        <f>SUM(G18:G30)</f>
        <v>0</v>
      </c>
      <c r="H33" s="37">
        <f>SUM(H18:H30)</f>
        <v>0</v>
      </c>
    </row>
    <row r="34" spans="1:10" ht="36.75" customHeight="1">
      <c r="B34" s="38"/>
      <c r="C34" s="38"/>
      <c r="D34" s="38"/>
      <c r="E34" s="38"/>
    </row>
    <row r="36" spans="1:10">
      <c r="C36" s="179" t="s">
        <v>25</v>
      </c>
      <c r="D36" s="179"/>
      <c r="E36" s="179"/>
      <c r="F36" s="179"/>
    </row>
    <row r="37" spans="1:10">
      <c r="C37" s="179" t="s">
        <v>712</v>
      </c>
      <c r="D37" s="179"/>
      <c r="E37" s="179"/>
      <c r="F37" s="179"/>
    </row>
    <row r="38" spans="1:10" s="167" customFormat="1" ht="9.6">
      <c r="A38" s="167" t="s">
        <v>713</v>
      </c>
      <c r="B38" s="164" t="s">
        <v>714</v>
      </c>
      <c r="C38" s="165"/>
      <c r="D38" s="165"/>
      <c r="E38" s="165"/>
      <c r="F38" s="165"/>
      <c r="G38" s="165"/>
      <c r="H38" s="165"/>
      <c r="I38" s="165"/>
      <c r="J38" s="165"/>
    </row>
    <row r="39" spans="1:10" ht="14.25" customHeight="1">
      <c r="B39" s="60"/>
      <c r="C39" s="60"/>
      <c r="D39" s="60"/>
      <c r="E39" s="60"/>
      <c r="F39" s="60"/>
      <c r="G39" s="60"/>
      <c r="H39" s="60"/>
    </row>
    <row r="40" spans="1:10">
      <c r="B40" s="60"/>
      <c r="C40" s="60"/>
      <c r="D40" s="60"/>
      <c r="E40" s="60"/>
      <c r="F40" s="60"/>
      <c r="G40" s="60"/>
      <c r="H40" s="60"/>
    </row>
    <row r="41" spans="1:10">
      <c r="B41" s="60"/>
      <c r="C41" s="60"/>
      <c r="D41" s="60"/>
      <c r="E41" s="60"/>
      <c r="F41" s="60"/>
      <c r="G41" s="60"/>
      <c r="H41" s="60"/>
    </row>
    <row r="42" spans="1:10">
      <c r="B42" s="60"/>
      <c r="C42" s="60"/>
      <c r="D42" s="60"/>
      <c r="E42" s="60"/>
      <c r="F42" s="60"/>
      <c r="G42" s="60"/>
      <c r="H42" s="60"/>
    </row>
  </sheetData>
  <mergeCells count="13">
    <mergeCell ref="C37:F37"/>
    <mergeCell ref="A7:H7"/>
    <mergeCell ref="A10:H10"/>
    <mergeCell ref="A11:H11"/>
    <mergeCell ref="G31:G32"/>
    <mergeCell ref="H31:H32"/>
    <mergeCell ref="C36:F36"/>
    <mergeCell ref="A5:H5"/>
    <mergeCell ref="G1:H1"/>
    <mergeCell ref="A3:B3"/>
    <mergeCell ref="G3:H3"/>
    <mergeCell ref="A4:B4"/>
    <mergeCell ref="G4:H4"/>
  </mergeCells>
  <phoneticPr fontId="3" type="noConversion"/>
  <conditionalFormatting sqref="G33">
    <cfRule type="cellIs" dxfId="24" priority="18" operator="equal">
      <formula>0</formula>
    </cfRule>
  </conditionalFormatting>
  <conditionalFormatting sqref="H33">
    <cfRule type="cellIs" dxfId="23" priority="17" operator="equal">
      <formula>0</formula>
    </cfRule>
  </conditionalFormatting>
  <conditionalFormatting sqref="F18:H26 C18:C25">
    <cfRule type="cellIs" dxfId="22" priority="12" operator="equal">
      <formula>0</formula>
    </cfRule>
  </conditionalFormatting>
  <conditionalFormatting sqref="C26">
    <cfRule type="cellIs" dxfId="21" priority="11" operator="equal">
      <formula>0</formula>
    </cfRule>
  </conditionalFormatting>
  <conditionalFormatting sqref="F25:H25">
    <cfRule type="cellIs" dxfId="20" priority="8" operator="equal">
      <formula>0</formula>
    </cfRule>
  </conditionalFormatting>
  <conditionalFormatting sqref="C25">
    <cfRule type="cellIs" dxfId="19" priority="7" operator="equal">
      <formula>0</formula>
    </cfRule>
  </conditionalFormatting>
  <conditionalFormatting sqref="F27:H27">
    <cfRule type="cellIs" dxfId="18" priority="6" operator="equal">
      <formula>0</formula>
    </cfRule>
  </conditionalFormatting>
  <conditionalFormatting sqref="C27">
    <cfRule type="cellIs" dxfId="17" priority="5" operator="equal">
      <formula>0</formula>
    </cfRule>
  </conditionalFormatting>
  <conditionalFormatting sqref="F28:H28 F30:H30">
    <cfRule type="cellIs" dxfId="16" priority="4" operator="equal">
      <formula>0</formula>
    </cfRule>
  </conditionalFormatting>
  <conditionalFormatting sqref="C28 C30">
    <cfRule type="cellIs" dxfId="15" priority="3" operator="equal">
      <formula>0</formula>
    </cfRule>
  </conditionalFormatting>
  <conditionalFormatting sqref="F29:H29">
    <cfRule type="cellIs" dxfId="14" priority="2" operator="equal">
      <formula>0</formula>
    </cfRule>
  </conditionalFormatting>
  <conditionalFormatting sqref="C29">
    <cfRule type="cellIs" dxfId="13" priority="1" operator="equal">
      <formula>0</formula>
    </cfRule>
  </conditionalFormatting>
  <pageMargins left="0.7" right="0.7" top="0.75" bottom="0.75" header="0.3" footer="0.3"/>
  <pageSetup paperSize="9" fitToHeight="0" orientation="landscape" r:id="rId1"/>
  <headerFooter>
    <oddFooter>&amp;A&amp;RStrona &amp;P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2E2056-6283-4B03-A190-5ABBC3F75E4C}">
  <dimension ref="A1:T82"/>
  <sheetViews>
    <sheetView tabSelected="1" zoomScaleNormal="100" workbookViewId="0">
      <selection activeCell="K14" sqref="K14"/>
    </sheetView>
  </sheetViews>
  <sheetFormatPr defaultColWidth="9.109375" defaultRowHeight="13.8"/>
  <cols>
    <col min="1" max="1" width="4.88671875" style="24" customWidth="1"/>
    <col min="2" max="2" width="47.6640625" style="38" customWidth="1"/>
    <col min="3" max="3" width="14.44140625" style="24" customWidth="1"/>
    <col min="4" max="4" width="11" style="24" customWidth="1"/>
    <col min="5" max="5" width="9.109375" style="24" customWidth="1"/>
    <col min="6" max="7" width="14.6640625" style="24" customWidth="1"/>
    <col min="8" max="8" width="14.6640625" style="91" customWidth="1"/>
    <col min="9" max="9" width="9.109375" style="44"/>
    <col min="10" max="11" width="9.109375" style="24"/>
    <col min="12" max="12" width="15" style="24" customWidth="1"/>
    <col min="13" max="16384" width="9.109375" style="24"/>
  </cols>
  <sheetData>
    <row r="1" spans="1:20" ht="15.6">
      <c r="G1" s="177" t="s">
        <v>723</v>
      </c>
      <c r="H1" s="177"/>
    </row>
    <row r="2" spans="1:20">
      <c r="A2" s="46"/>
      <c r="B2" s="160"/>
      <c r="C2" s="46"/>
      <c r="D2" s="46"/>
      <c r="E2" s="46"/>
      <c r="F2" s="46"/>
      <c r="G2" s="46"/>
      <c r="H2" s="46"/>
    </row>
    <row r="3" spans="1:20" ht="18.75" customHeight="1">
      <c r="A3" s="181" t="s">
        <v>12</v>
      </c>
      <c r="B3" s="181"/>
      <c r="G3" s="179" t="s">
        <v>0</v>
      </c>
      <c r="H3" s="179"/>
      <c r="I3" s="24"/>
    </row>
    <row r="4" spans="1:20" ht="11.25" customHeight="1">
      <c r="A4" s="179" t="s">
        <v>2</v>
      </c>
      <c r="B4" s="179"/>
      <c r="G4" s="179" t="s">
        <v>1</v>
      </c>
      <c r="H4" s="179"/>
      <c r="I4" s="24"/>
    </row>
    <row r="5" spans="1:20" ht="27.75" customHeight="1">
      <c r="A5" s="184" t="s">
        <v>3</v>
      </c>
      <c r="B5" s="184"/>
      <c r="C5" s="184"/>
      <c r="D5" s="184"/>
      <c r="E5" s="184"/>
      <c r="F5" s="184"/>
      <c r="G5" s="184"/>
      <c r="H5" s="184"/>
      <c r="I5" s="24"/>
    </row>
    <row r="6" spans="1:20">
      <c r="B6" s="24"/>
      <c r="H6" s="24"/>
      <c r="I6" s="24"/>
    </row>
    <row r="7" spans="1:20" ht="51" customHeight="1">
      <c r="A7" s="180" t="s">
        <v>514</v>
      </c>
      <c r="B7" s="180"/>
      <c r="C7" s="180"/>
      <c r="D7" s="180"/>
      <c r="E7" s="180"/>
      <c r="F7" s="180"/>
      <c r="G7" s="180"/>
      <c r="H7" s="180"/>
      <c r="I7" s="24"/>
    </row>
    <row r="8" spans="1:20">
      <c r="A8" s="25" t="s">
        <v>4</v>
      </c>
      <c r="B8" s="24"/>
      <c r="H8" s="24"/>
      <c r="I8" s="24"/>
    </row>
    <row r="9" spans="1:20" ht="21" customHeight="1">
      <c r="A9" s="181" t="s">
        <v>194</v>
      </c>
      <c r="B9" s="181"/>
      <c r="C9" s="181"/>
      <c r="D9" s="181"/>
      <c r="E9" s="181"/>
      <c r="F9" s="181"/>
      <c r="G9" s="181"/>
      <c r="H9" s="181"/>
      <c r="I9" s="24"/>
    </row>
    <row r="10" spans="1:20">
      <c r="A10" s="182" t="s">
        <v>5</v>
      </c>
      <c r="B10" s="182"/>
      <c r="C10" s="182"/>
      <c r="D10" s="182"/>
      <c r="E10" s="182"/>
      <c r="F10" s="182"/>
      <c r="G10" s="182"/>
      <c r="H10" s="182"/>
      <c r="I10" s="24"/>
    </row>
    <row r="11" spans="1:20">
      <c r="A11" s="46"/>
      <c r="B11" s="160"/>
      <c r="C11" s="46"/>
      <c r="D11" s="46"/>
      <c r="E11" s="46"/>
      <c r="F11" s="46"/>
      <c r="G11" s="46"/>
      <c r="H11" s="46"/>
    </row>
    <row r="12" spans="1:20">
      <c r="A12" s="72" t="s">
        <v>6</v>
      </c>
      <c r="B12" s="160"/>
      <c r="C12" s="46"/>
      <c r="D12" s="46"/>
      <c r="E12" s="96"/>
      <c r="F12" s="18"/>
      <c r="G12" s="18"/>
      <c r="H12" s="46"/>
    </row>
    <row r="13" spans="1:20" ht="15.6">
      <c r="A13" s="72" t="s">
        <v>248</v>
      </c>
      <c r="B13" s="160"/>
      <c r="C13" s="46"/>
      <c r="D13" s="46"/>
      <c r="E13" s="46"/>
      <c r="F13" s="46"/>
      <c r="G13" s="46"/>
      <c r="H13" s="46"/>
    </row>
    <row r="14" spans="1:20" ht="14.4" thickBot="1">
      <c r="A14" s="46"/>
      <c r="B14" s="160"/>
      <c r="C14" s="46"/>
      <c r="D14" s="46"/>
      <c r="E14" s="46"/>
      <c r="F14" s="46"/>
      <c r="G14" s="46"/>
      <c r="H14" s="46"/>
    </row>
    <row r="15" spans="1:20" s="48" customFormat="1" ht="41.4">
      <c r="A15" s="104" t="s">
        <v>7</v>
      </c>
      <c r="B15" s="105" t="s">
        <v>8</v>
      </c>
      <c r="C15" s="105" t="s">
        <v>193</v>
      </c>
      <c r="D15" s="105" t="s">
        <v>9</v>
      </c>
      <c r="E15" s="105" t="s">
        <v>10</v>
      </c>
      <c r="F15" s="105" t="s">
        <v>14</v>
      </c>
      <c r="G15" s="105" t="s">
        <v>11</v>
      </c>
      <c r="H15" s="106" t="s">
        <v>13</v>
      </c>
      <c r="I15" s="93"/>
    </row>
    <row r="16" spans="1:20" s="48" customFormat="1" ht="15">
      <c r="A16" s="22" t="s">
        <v>515</v>
      </c>
      <c r="B16" s="171" t="s">
        <v>99</v>
      </c>
      <c r="C16" s="64">
        <v>100517</v>
      </c>
      <c r="D16" s="64" t="s">
        <v>199</v>
      </c>
      <c r="E16" s="64">
        <v>2</v>
      </c>
      <c r="F16" s="32"/>
      <c r="G16" s="32"/>
      <c r="H16" s="43"/>
      <c r="I16" s="93"/>
      <c r="K16" s="195"/>
      <c r="L16" s="197"/>
      <c r="M16" s="194"/>
      <c r="N16" s="195"/>
      <c r="O16" s="195"/>
      <c r="P16" s="195"/>
      <c r="Q16" s="19"/>
      <c r="R16" s="196"/>
      <c r="S16" s="195"/>
      <c r="T16" s="19"/>
    </row>
    <row r="17" spans="1:20" s="48" customFormat="1" ht="31.5" customHeight="1">
      <c r="A17" s="22" t="s">
        <v>516</v>
      </c>
      <c r="B17" s="171" t="s">
        <v>396</v>
      </c>
      <c r="C17" s="64">
        <v>100795</v>
      </c>
      <c r="D17" s="64">
        <v>2.5</v>
      </c>
      <c r="E17" s="64">
        <v>20</v>
      </c>
      <c r="F17" s="155"/>
      <c r="G17" s="32"/>
      <c r="H17" s="43"/>
      <c r="I17" s="92"/>
      <c r="J17" s="86"/>
      <c r="K17" s="87"/>
      <c r="L17" s="88"/>
      <c r="M17" s="194"/>
      <c r="N17" s="194"/>
      <c r="O17" s="195"/>
      <c r="P17" s="195"/>
      <c r="Q17" s="19"/>
      <c r="R17" s="196"/>
      <c r="S17" s="195"/>
      <c r="T17" s="19"/>
    </row>
    <row r="18" spans="1:20" s="48" customFormat="1" ht="15">
      <c r="A18" s="22" t="s">
        <v>517</v>
      </c>
      <c r="B18" s="171" t="s">
        <v>240</v>
      </c>
      <c r="C18" s="64">
        <v>101440</v>
      </c>
      <c r="D18" s="64" t="s">
        <v>284</v>
      </c>
      <c r="E18" s="64">
        <v>1</v>
      </c>
      <c r="F18" s="32"/>
      <c r="G18" s="32"/>
      <c r="H18" s="43"/>
      <c r="I18" s="93"/>
      <c r="K18" s="195"/>
      <c r="L18" s="199"/>
      <c r="M18" s="194"/>
      <c r="N18" s="195"/>
      <c r="O18" s="195"/>
      <c r="P18" s="195"/>
      <c r="Q18" s="19"/>
      <c r="R18" s="196"/>
      <c r="S18" s="195"/>
      <c r="T18" s="19"/>
    </row>
    <row r="19" spans="1:20" s="48" customFormat="1" ht="15">
      <c r="A19" s="22" t="s">
        <v>518</v>
      </c>
      <c r="B19" s="171" t="s">
        <v>87</v>
      </c>
      <c r="C19" s="64">
        <v>107555</v>
      </c>
      <c r="D19" s="64" t="s">
        <v>173</v>
      </c>
      <c r="E19" s="64">
        <v>1</v>
      </c>
      <c r="F19" s="32"/>
      <c r="G19" s="32"/>
      <c r="H19" s="43"/>
      <c r="I19" s="93"/>
      <c r="K19" s="195"/>
      <c r="L19" s="197"/>
      <c r="M19" s="194"/>
      <c r="N19" s="195"/>
      <c r="O19" s="195"/>
      <c r="P19" s="195"/>
      <c r="Q19" s="19"/>
      <c r="R19" s="196"/>
      <c r="S19" s="195"/>
      <c r="T19" s="19"/>
    </row>
    <row r="20" spans="1:20" s="48" customFormat="1" ht="34.200000000000003" customHeight="1">
      <c r="A20" s="22" t="s">
        <v>519</v>
      </c>
      <c r="B20" s="171" t="s">
        <v>88</v>
      </c>
      <c r="C20" s="64">
        <v>140000</v>
      </c>
      <c r="D20" s="64" t="s">
        <v>17</v>
      </c>
      <c r="E20" s="64">
        <v>8</v>
      </c>
      <c r="F20" s="32"/>
      <c r="G20" s="32"/>
      <c r="H20" s="43"/>
      <c r="I20" s="93"/>
      <c r="K20" s="195"/>
      <c r="L20" s="198"/>
    </row>
    <row r="21" spans="1:20" ht="27.6">
      <c r="G21" s="178" t="s">
        <v>23</v>
      </c>
      <c r="H21" s="178" t="s">
        <v>24</v>
      </c>
    </row>
    <row r="22" spans="1:20" ht="30.75" customHeight="1" thickBot="1">
      <c r="G22" s="37">
        <f>SUM(G16:G20)</f>
        <v>0</v>
      </c>
      <c r="H22" s="37">
        <f>SUM(H16:H20)</f>
        <v>0</v>
      </c>
    </row>
    <row r="23" spans="1:20" s="46" customFormat="1">
      <c r="B23" s="160"/>
      <c r="I23" s="94"/>
    </row>
    <row r="24" spans="1:20" s="46" customFormat="1">
      <c r="B24" s="160"/>
      <c r="I24" s="94"/>
    </row>
    <row r="25" spans="1:20" s="46" customFormat="1">
      <c r="B25" s="160"/>
      <c r="C25" s="157" t="s">
        <v>25</v>
      </c>
      <c r="D25" s="157"/>
      <c r="E25" s="157"/>
      <c r="F25" s="157"/>
      <c r="I25" s="94"/>
    </row>
    <row r="26" spans="1:20" s="46" customFormat="1">
      <c r="B26" s="160"/>
      <c r="C26" s="157" t="s">
        <v>712</v>
      </c>
      <c r="D26" s="157"/>
      <c r="E26" s="157"/>
      <c r="F26" s="157"/>
      <c r="I26" s="94"/>
    </row>
    <row r="27" spans="1:20" s="167" customFormat="1" ht="9.6">
      <c r="A27" s="167" t="s">
        <v>713</v>
      </c>
      <c r="B27" s="164" t="s">
        <v>714</v>
      </c>
      <c r="C27" s="165"/>
      <c r="D27" s="165"/>
      <c r="E27" s="165"/>
      <c r="F27" s="165"/>
      <c r="G27" s="165"/>
      <c r="H27" s="165"/>
      <c r="I27" s="165"/>
      <c r="J27" s="165"/>
    </row>
    <row r="28" spans="1:20" s="46" customFormat="1" hidden="1">
      <c r="B28" s="160"/>
      <c r="I28" s="94"/>
    </row>
    <row r="29" spans="1:20" s="46" customFormat="1" hidden="1">
      <c r="B29" s="160"/>
      <c r="I29" s="94"/>
    </row>
    <row r="30" spans="1:20" s="46" customFormat="1" hidden="1">
      <c r="B30" s="160"/>
      <c r="I30" s="94"/>
    </row>
    <row r="31" spans="1:20" s="46" customFormat="1">
      <c r="B31" s="160"/>
      <c r="I31" s="94"/>
    </row>
    <row r="32" spans="1:20" s="46" customFormat="1">
      <c r="B32" s="160"/>
      <c r="I32" s="94"/>
    </row>
    <row r="33" spans="2:9" s="46" customFormat="1">
      <c r="B33" s="160"/>
      <c r="I33" s="94"/>
    </row>
    <row r="34" spans="2:9" s="46" customFormat="1">
      <c r="B34" s="160"/>
      <c r="I34" s="94"/>
    </row>
    <row r="35" spans="2:9" s="46" customFormat="1">
      <c r="B35" s="160"/>
      <c r="I35" s="94"/>
    </row>
    <row r="36" spans="2:9" s="46" customFormat="1">
      <c r="B36" s="160"/>
      <c r="I36" s="94"/>
    </row>
    <row r="37" spans="2:9" s="46" customFormat="1">
      <c r="B37" s="160"/>
      <c r="I37" s="94"/>
    </row>
    <row r="38" spans="2:9" s="46" customFormat="1">
      <c r="B38" s="160"/>
      <c r="I38" s="94"/>
    </row>
    <row r="39" spans="2:9" s="46" customFormat="1">
      <c r="B39" s="160"/>
      <c r="I39" s="94"/>
    </row>
    <row r="40" spans="2:9" s="46" customFormat="1">
      <c r="B40" s="160"/>
      <c r="I40" s="94"/>
    </row>
    <row r="41" spans="2:9" s="46" customFormat="1">
      <c r="B41" s="160"/>
      <c r="I41" s="94"/>
    </row>
    <row r="42" spans="2:9" s="46" customFormat="1">
      <c r="B42" s="160"/>
      <c r="I42" s="94"/>
    </row>
    <row r="43" spans="2:9" s="46" customFormat="1">
      <c r="B43" s="160"/>
      <c r="I43" s="94"/>
    </row>
    <row r="44" spans="2:9" s="46" customFormat="1">
      <c r="B44" s="160"/>
      <c r="I44" s="94"/>
    </row>
    <row r="45" spans="2:9" s="46" customFormat="1">
      <c r="B45" s="160"/>
      <c r="I45" s="94"/>
    </row>
    <row r="46" spans="2:9" s="46" customFormat="1">
      <c r="B46" s="160"/>
      <c r="I46" s="94"/>
    </row>
    <row r="47" spans="2:9" s="46" customFormat="1">
      <c r="B47" s="160"/>
      <c r="I47" s="94"/>
    </row>
    <row r="48" spans="2:9" s="46" customFormat="1">
      <c r="B48" s="160"/>
      <c r="I48" s="94"/>
    </row>
    <row r="49" spans="2:9" s="46" customFormat="1">
      <c r="B49" s="160"/>
      <c r="I49" s="94"/>
    </row>
    <row r="50" spans="2:9" s="46" customFormat="1">
      <c r="B50" s="160"/>
      <c r="I50" s="94"/>
    </row>
    <row r="51" spans="2:9" s="46" customFormat="1">
      <c r="B51" s="160"/>
      <c r="I51" s="94"/>
    </row>
    <row r="52" spans="2:9" s="46" customFormat="1">
      <c r="B52" s="160"/>
      <c r="I52" s="94"/>
    </row>
    <row r="53" spans="2:9" s="46" customFormat="1">
      <c r="B53" s="160"/>
      <c r="I53" s="94"/>
    </row>
    <row r="54" spans="2:9" s="46" customFormat="1">
      <c r="B54" s="160"/>
      <c r="I54" s="94"/>
    </row>
    <row r="55" spans="2:9" s="46" customFormat="1">
      <c r="B55" s="160"/>
      <c r="I55" s="94"/>
    </row>
    <row r="56" spans="2:9" s="46" customFormat="1">
      <c r="B56" s="160"/>
      <c r="I56" s="94"/>
    </row>
    <row r="57" spans="2:9" s="46" customFormat="1">
      <c r="B57" s="160"/>
      <c r="I57" s="94"/>
    </row>
    <row r="58" spans="2:9" s="46" customFormat="1">
      <c r="B58" s="160"/>
      <c r="I58" s="94"/>
    </row>
    <row r="59" spans="2:9" s="46" customFormat="1">
      <c r="B59" s="160"/>
      <c r="I59" s="94"/>
    </row>
    <row r="60" spans="2:9" s="46" customFormat="1">
      <c r="B60" s="160"/>
      <c r="I60" s="94"/>
    </row>
    <row r="61" spans="2:9" s="46" customFormat="1">
      <c r="B61" s="160"/>
      <c r="I61" s="94"/>
    </row>
    <row r="62" spans="2:9" s="46" customFormat="1">
      <c r="B62" s="160"/>
      <c r="I62" s="94"/>
    </row>
    <row r="63" spans="2:9" s="46" customFormat="1">
      <c r="B63" s="160"/>
      <c r="I63" s="94"/>
    </row>
    <row r="64" spans="2:9" s="46" customFormat="1">
      <c r="B64" s="160"/>
      <c r="I64" s="94"/>
    </row>
    <row r="65" spans="2:9" s="46" customFormat="1">
      <c r="B65" s="160"/>
      <c r="I65" s="94"/>
    </row>
    <row r="66" spans="2:9" s="46" customFormat="1">
      <c r="B66" s="160"/>
      <c r="I66" s="94"/>
    </row>
    <row r="67" spans="2:9" s="46" customFormat="1">
      <c r="B67" s="160"/>
      <c r="I67" s="94"/>
    </row>
    <row r="68" spans="2:9" s="46" customFormat="1">
      <c r="B68" s="160"/>
      <c r="I68" s="94"/>
    </row>
    <row r="69" spans="2:9" s="46" customFormat="1">
      <c r="B69" s="160"/>
      <c r="I69" s="94"/>
    </row>
    <row r="70" spans="2:9" s="46" customFormat="1">
      <c r="B70" s="160"/>
      <c r="I70" s="94"/>
    </row>
    <row r="71" spans="2:9" s="46" customFormat="1">
      <c r="B71" s="160"/>
      <c r="I71" s="94"/>
    </row>
    <row r="72" spans="2:9" s="46" customFormat="1">
      <c r="B72" s="160"/>
      <c r="I72" s="94"/>
    </row>
    <row r="73" spans="2:9" s="46" customFormat="1">
      <c r="B73" s="160"/>
      <c r="I73" s="94"/>
    </row>
    <row r="74" spans="2:9" s="46" customFormat="1">
      <c r="B74" s="160"/>
      <c r="I74" s="94"/>
    </row>
    <row r="75" spans="2:9" s="46" customFormat="1">
      <c r="B75" s="160"/>
      <c r="I75" s="94"/>
    </row>
    <row r="76" spans="2:9" s="46" customFormat="1">
      <c r="B76" s="160"/>
      <c r="I76" s="94"/>
    </row>
    <row r="77" spans="2:9" s="46" customFormat="1">
      <c r="B77" s="160"/>
      <c r="I77" s="94"/>
    </row>
    <row r="78" spans="2:9" s="46" customFormat="1">
      <c r="B78" s="160"/>
      <c r="I78" s="94"/>
    </row>
    <row r="79" spans="2:9" s="46" customFormat="1">
      <c r="B79" s="160"/>
      <c r="I79" s="94"/>
    </row>
    <row r="80" spans="2:9" s="46" customFormat="1">
      <c r="B80" s="160"/>
      <c r="I80" s="94"/>
    </row>
    <row r="81" spans="2:9" s="46" customFormat="1">
      <c r="B81" s="160"/>
      <c r="I81" s="94"/>
    </row>
    <row r="82" spans="2:9" s="46" customFormat="1">
      <c r="B82" s="160"/>
      <c r="I82" s="94"/>
    </row>
  </sheetData>
  <mergeCells count="8">
    <mergeCell ref="A9:H9"/>
    <mergeCell ref="A10:H10"/>
    <mergeCell ref="A3:B3"/>
    <mergeCell ref="G3:H3"/>
    <mergeCell ref="A4:B4"/>
    <mergeCell ref="G4:H4"/>
    <mergeCell ref="A5:H5"/>
    <mergeCell ref="A7:H7"/>
  </mergeCells>
  <conditionalFormatting sqref="G22">
    <cfRule type="cellIs" dxfId="12" priority="15" operator="equal">
      <formula>0</formula>
    </cfRule>
  </conditionalFormatting>
  <conditionalFormatting sqref="H22">
    <cfRule type="cellIs" dxfId="11" priority="14" operator="equal">
      <formula>0</formula>
    </cfRule>
  </conditionalFormatting>
  <conditionalFormatting sqref="F16:H20">
    <cfRule type="cellIs" dxfId="10" priority="13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0" orientation="landscape" r:id="rId1"/>
  <headerFooter>
    <oddFooter>&amp;C&amp;A&amp;RStrona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28"/>
  <sheetViews>
    <sheetView view="pageLayout" zoomScaleNormal="100" workbookViewId="0">
      <selection activeCell="L22" sqref="L22"/>
    </sheetView>
  </sheetViews>
  <sheetFormatPr defaultColWidth="9.109375" defaultRowHeight="13.8"/>
  <cols>
    <col min="1" max="1" width="4" style="24" customWidth="1"/>
    <col min="2" max="2" width="48.44140625" style="24" customWidth="1"/>
    <col min="3" max="3" width="14.44140625" style="24" customWidth="1"/>
    <col min="4" max="4" width="11" style="24" customWidth="1"/>
    <col min="5" max="5" width="9.109375" style="24"/>
    <col min="6" max="8" width="14.6640625" style="24" customWidth="1"/>
    <col min="9" max="16384" width="9.109375" style="24"/>
  </cols>
  <sheetData>
    <row r="1" spans="1:8" ht="15.6">
      <c r="G1" s="184" t="s">
        <v>384</v>
      </c>
      <c r="H1" s="184"/>
    </row>
    <row r="3" spans="1:8" ht="18.75" customHeight="1">
      <c r="A3" s="181" t="s">
        <v>12</v>
      </c>
      <c r="B3" s="181"/>
      <c r="G3" s="179" t="s">
        <v>0</v>
      </c>
      <c r="H3" s="179"/>
    </row>
    <row r="4" spans="1:8" ht="11.25" customHeight="1">
      <c r="A4" s="179" t="s">
        <v>2</v>
      </c>
      <c r="B4" s="179"/>
      <c r="G4" s="179" t="s">
        <v>1</v>
      </c>
      <c r="H4" s="179"/>
    </row>
    <row r="5" spans="1:8" ht="27.75" customHeight="1">
      <c r="A5" s="184" t="s">
        <v>3</v>
      </c>
      <c r="B5" s="184"/>
      <c r="C5" s="184"/>
      <c r="D5" s="184"/>
      <c r="E5" s="184"/>
      <c r="F5" s="184"/>
      <c r="G5" s="184"/>
      <c r="H5" s="184"/>
    </row>
    <row r="7" spans="1:8" ht="39.75" customHeight="1">
      <c r="A7" s="180" t="s">
        <v>514</v>
      </c>
      <c r="B7" s="180"/>
      <c r="C7" s="180"/>
      <c r="D7" s="180"/>
      <c r="E7" s="180"/>
      <c r="F7" s="180"/>
      <c r="G7" s="180"/>
      <c r="H7" s="180"/>
    </row>
    <row r="9" spans="1:8">
      <c r="A9" s="25" t="s">
        <v>4</v>
      </c>
    </row>
    <row r="10" spans="1:8" ht="21" customHeight="1">
      <c r="A10" s="181" t="s">
        <v>194</v>
      </c>
      <c r="B10" s="181"/>
      <c r="C10" s="181"/>
      <c r="D10" s="181"/>
      <c r="E10" s="181"/>
      <c r="F10" s="181"/>
      <c r="G10" s="181"/>
      <c r="H10" s="181"/>
    </row>
    <row r="11" spans="1:8">
      <c r="A11" s="182" t="s">
        <v>5</v>
      </c>
      <c r="B11" s="182"/>
      <c r="C11" s="182"/>
      <c r="D11" s="182"/>
      <c r="E11" s="182"/>
      <c r="F11" s="182"/>
      <c r="G11" s="182"/>
      <c r="H11" s="182"/>
    </row>
    <row r="13" spans="1:8">
      <c r="A13" s="25" t="s">
        <v>6</v>
      </c>
    </row>
    <row r="14" spans="1:8">
      <c r="C14" s="47"/>
    </row>
    <row r="15" spans="1:8" ht="15.6">
      <c r="A15" s="25" t="s">
        <v>258</v>
      </c>
    </row>
    <row r="16" spans="1:8" ht="14.4" thickBot="1"/>
    <row r="17" spans="1:10" ht="45" customHeight="1" thickBot="1">
      <c r="A17" s="26" t="s">
        <v>7</v>
      </c>
      <c r="B17" s="27" t="s">
        <v>8</v>
      </c>
      <c r="C17" s="27" t="s">
        <v>193</v>
      </c>
      <c r="D17" s="27" t="s">
        <v>9</v>
      </c>
      <c r="E17" s="27" t="s">
        <v>10</v>
      </c>
      <c r="F17" s="27" t="s">
        <v>14</v>
      </c>
      <c r="G17" s="27" t="s">
        <v>11</v>
      </c>
      <c r="H17" s="28" t="s">
        <v>13</v>
      </c>
    </row>
    <row r="18" spans="1:10" s="48" customFormat="1" ht="28.5" customHeight="1" thickBot="1">
      <c r="A18" s="58">
        <v>1</v>
      </c>
      <c r="B18" s="97" t="s">
        <v>256</v>
      </c>
      <c r="C18" s="98" t="s">
        <v>257</v>
      </c>
      <c r="D18" s="98" t="s">
        <v>196</v>
      </c>
      <c r="E18" s="98">
        <v>1</v>
      </c>
      <c r="F18" s="56"/>
      <c r="G18" s="56"/>
      <c r="H18" s="57"/>
      <c r="I18" s="99"/>
    </row>
    <row r="19" spans="1:10">
      <c r="G19" s="185" t="s">
        <v>23</v>
      </c>
      <c r="H19" s="186" t="s">
        <v>24</v>
      </c>
    </row>
    <row r="20" spans="1:10">
      <c r="G20" s="185"/>
      <c r="H20" s="186"/>
    </row>
    <row r="21" spans="1:10" ht="28.5" customHeight="1" thickBot="1">
      <c r="G21" s="36">
        <f>SUM(G18:G18)</f>
        <v>0</v>
      </c>
      <c r="H21" s="37">
        <f>SUM(H18:H18)</f>
        <v>0</v>
      </c>
    </row>
    <row r="24" spans="1:10">
      <c r="C24" s="179" t="s">
        <v>25</v>
      </c>
      <c r="D24" s="179"/>
      <c r="E24" s="179"/>
      <c r="F24" s="179"/>
    </row>
    <row r="25" spans="1:10">
      <c r="C25" s="179" t="s">
        <v>712</v>
      </c>
      <c r="D25" s="179"/>
      <c r="E25" s="179"/>
      <c r="F25" s="179"/>
    </row>
    <row r="26" spans="1:10" s="167" customFormat="1" ht="9.6">
      <c r="A26" s="167" t="s">
        <v>713</v>
      </c>
      <c r="B26" s="164" t="s">
        <v>714</v>
      </c>
      <c r="C26" s="165"/>
      <c r="D26" s="165"/>
      <c r="E26" s="165"/>
      <c r="F26" s="165"/>
      <c r="G26" s="165"/>
      <c r="H26" s="165"/>
      <c r="I26" s="165"/>
      <c r="J26" s="165"/>
    </row>
    <row r="27" spans="1:10" ht="10.5" customHeight="1"/>
    <row r="28" spans="1:10" ht="1.5" hidden="1" customHeight="1">
      <c r="B28" s="55"/>
    </row>
  </sheetData>
  <mergeCells count="13">
    <mergeCell ref="A5:H5"/>
    <mergeCell ref="G1:H1"/>
    <mergeCell ref="A3:B3"/>
    <mergeCell ref="G3:H3"/>
    <mergeCell ref="A4:B4"/>
    <mergeCell ref="G4:H4"/>
    <mergeCell ref="C25:F25"/>
    <mergeCell ref="A7:H7"/>
    <mergeCell ref="A10:H10"/>
    <mergeCell ref="A11:H11"/>
    <mergeCell ref="G19:G20"/>
    <mergeCell ref="H19:H20"/>
    <mergeCell ref="C24:F24"/>
  </mergeCells>
  <conditionalFormatting sqref="G21:H21">
    <cfRule type="cellIs" dxfId="108" priority="3" operator="equal">
      <formula>0</formula>
    </cfRule>
  </conditionalFormatting>
  <conditionalFormatting sqref="F18:H18">
    <cfRule type="cellIs" dxfId="107" priority="1" operator="equal">
      <formula>0</formula>
    </cfRule>
  </conditionalFormatting>
  <pageMargins left="0.7" right="0.7" top="0.75" bottom="0.75" header="0.3" footer="0.3"/>
  <pageSetup paperSize="9" fitToHeight="0" orientation="landscape" r:id="rId1"/>
  <headerFooter>
    <oddFooter>&amp;A&amp;RStrona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J37"/>
  <sheetViews>
    <sheetView topLeftCell="A4" workbookViewId="0">
      <selection activeCell="Q24" sqref="Q24"/>
    </sheetView>
  </sheetViews>
  <sheetFormatPr defaultColWidth="9.109375" defaultRowHeight="13.8"/>
  <cols>
    <col min="1" max="1" width="4" style="24" customWidth="1"/>
    <col min="2" max="2" width="48.44140625" style="24" customWidth="1"/>
    <col min="3" max="3" width="14.44140625" style="24" customWidth="1"/>
    <col min="4" max="4" width="11" style="24" customWidth="1"/>
    <col min="5" max="5" width="9.109375" style="24"/>
    <col min="6" max="8" width="14.6640625" style="24" customWidth="1"/>
    <col min="9" max="16384" width="9.109375" style="24"/>
  </cols>
  <sheetData>
    <row r="1" spans="1:8" ht="15.6">
      <c r="G1" s="184" t="s">
        <v>383</v>
      </c>
      <c r="H1" s="184"/>
    </row>
    <row r="3" spans="1:8" ht="18.75" customHeight="1">
      <c r="A3" s="181" t="s">
        <v>12</v>
      </c>
      <c r="B3" s="181"/>
      <c r="G3" s="179" t="s">
        <v>0</v>
      </c>
      <c r="H3" s="179"/>
    </row>
    <row r="4" spans="1:8" ht="11.25" customHeight="1">
      <c r="A4" s="179" t="s">
        <v>2</v>
      </c>
      <c r="B4" s="179"/>
      <c r="G4" s="179" t="s">
        <v>1</v>
      </c>
      <c r="H4" s="179"/>
    </row>
    <row r="5" spans="1:8" ht="27.75" customHeight="1">
      <c r="A5" s="184" t="s">
        <v>3</v>
      </c>
      <c r="B5" s="184"/>
      <c r="C5" s="184"/>
      <c r="D5" s="184"/>
      <c r="E5" s="184"/>
      <c r="F5" s="184"/>
      <c r="G5" s="184"/>
      <c r="H5" s="184"/>
    </row>
    <row r="7" spans="1:8" ht="51" customHeight="1">
      <c r="A7" s="180" t="s">
        <v>514</v>
      </c>
      <c r="B7" s="180"/>
      <c r="C7" s="180"/>
      <c r="D7" s="180"/>
      <c r="E7" s="180"/>
      <c r="F7" s="180"/>
      <c r="G7" s="180"/>
      <c r="H7" s="180"/>
    </row>
    <row r="9" spans="1:8">
      <c r="A9" s="25" t="s">
        <v>4</v>
      </c>
    </row>
    <row r="10" spans="1:8" ht="21" customHeight="1">
      <c r="A10" s="181" t="s">
        <v>194</v>
      </c>
      <c r="B10" s="181"/>
      <c r="C10" s="181"/>
      <c r="D10" s="181"/>
      <c r="E10" s="181"/>
      <c r="F10" s="181"/>
      <c r="G10" s="181"/>
      <c r="H10" s="181"/>
    </row>
    <row r="11" spans="1:8">
      <c r="A11" s="182" t="s">
        <v>5</v>
      </c>
      <c r="B11" s="182"/>
      <c r="C11" s="182"/>
      <c r="D11" s="182"/>
      <c r="E11" s="182"/>
      <c r="F11" s="182"/>
      <c r="G11" s="182"/>
      <c r="H11" s="182"/>
    </row>
    <row r="13" spans="1:8">
      <c r="A13" s="25" t="s">
        <v>6</v>
      </c>
    </row>
    <row r="14" spans="1:8">
      <c r="C14" s="47"/>
    </row>
    <row r="15" spans="1:8" ht="15.6">
      <c r="A15" s="25" t="s">
        <v>254</v>
      </c>
    </row>
    <row r="16" spans="1:8" ht="14.4" thickBot="1"/>
    <row r="17" spans="1:8" s="48" customFormat="1" ht="45" customHeight="1" thickBot="1">
      <c r="A17" s="101" t="s">
        <v>7</v>
      </c>
      <c r="B17" s="102" t="s">
        <v>8</v>
      </c>
      <c r="C17" s="102" t="s">
        <v>193</v>
      </c>
      <c r="D17" s="102" t="s">
        <v>9</v>
      </c>
      <c r="E17" s="102" t="s">
        <v>10</v>
      </c>
      <c r="F17" s="102" t="s">
        <v>14</v>
      </c>
      <c r="G17" s="102" t="s">
        <v>11</v>
      </c>
      <c r="H17" s="103" t="s">
        <v>13</v>
      </c>
    </row>
    <row r="18" spans="1:8" s="48" customFormat="1" ht="18" customHeight="1">
      <c r="A18" s="21">
        <v>1</v>
      </c>
      <c r="B18" s="61" t="s">
        <v>34</v>
      </c>
      <c r="C18" s="62">
        <v>396480111</v>
      </c>
      <c r="D18" s="62" t="s">
        <v>35</v>
      </c>
      <c r="E18" s="62">
        <v>5</v>
      </c>
      <c r="F18" s="29"/>
      <c r="G18" s="29"/>
      <c r="H18" s="42"/>
    </row>
    <row r="19" spans="1:8" s="48" customFormat="1" ht="18" customHeight="1">
      <c r="A19" s="22">
        <v>2</v>
      </c>
      <c r="B19" s="63" t="s">
        <v>27</v>
      </c>
      <c r="C19" s="64">
        <v>491200114</v>
      </c>
      <c r="D19" s="64" t="s">
        <v>36</v>
      </c>
      <c r="E19" s="64">
        <v>1</v>
      </c>
      <c r="F19" s="32"/>
      <c r="G19" s="32"/>
      <c r="H19" s="43"/>
    </row>
    <row r="20" spans="1:8" s="48" customFormat="1" ht="29.25" customHeight="1">
      <c r="A20" s="22">
        <v>3</v>
      </c>
      <c r="B20" s="63" t="s">
        <v>217</v>
      </c>
      <c r="C20" s="64">
        <v>520860119</v>
      </c>
      <c r="D20" s="64" t="s">
        <v>35</v>
      </c>
      <c r="E20" s="64">
        <v>5</v>
      </c>
      <c r="F20" s="32"/>
      <c r="G20" s="32"/>
      <c r="H20" s="43"/>
    </row>
    <row r="21" spans="1:8" s="48" customFormat="1" ht="18" customHeight="1">
      <c r="A21" s="22">
        <v>4</v>
      </c>
      <c r="B21" s="63" t="s">
        <v>211</v>
      </c>
      <c r="C21" s="64">
        <v>568760114</v>
      </c>
      <c r="D21" s="64" t="s">
        <v>28</v>
      </c>
      <c r="E21" s="64">
        <v>1</v>
      </c>
      <c r="F21" s="32"/>
      <c r="G21" s="32"/>
      <c r="H21" s="43"/>
    </row>
    <row r="22" spans="1:8" s="48" customFormat="1" ht="18" customHeight="1">
      <c r="A22" s="22">
        <v>5</v>
      </c>
      <c r="B22" s="63" t="s">
        <v>29</v>
      </c>
      <c r="C22" s="64">
        <v>575283421</v>
      </c>
      <c r="D22" s="64" t="s">
        <v>35</v>
      </c>
      <c r="E22" s="64">
        <v>1</v>
      </c>
      <c r="F22" s="32"/>
      <c r="G22" s="32"/>
      <c r="H22" s="43"/>
    </row>
    <row r="23" spans="1:8" s="48" customFormat="1" ht="18" customHeight="1">
      <c r="A23" s="22">
        <v>6</v>
      </c>
      <c r="B23" s="63" t="s">
        <v>337</v>
      </c>
      <c r="C23" s="64">
        <v>743160117</v>
      </c>
      <c r="D23" s="64" t="s">
        <v>38</v>
      </c>
      <c r="E23" s="64">
        <v>1</v>
      </c>
      <c r="F23" s="32"/>
      <c r="G23" s="32"/>
      <c r="H23" s="43"/>
    </row>
    <row r="24" spans="1:8" s="48" customFormat="1" ht="18" customHeight="1">
      <c r="A24" s="22">
        <v>7</v>
      </c>
      <c r="B24" s="63" t="s">
        <v>30</v>
      </c>
      <c r="C24" s="64">
        <v>765575176</v>
      </c>
      <c r="D24" s="64" t="s">
        <v>31</v>
      </c>
      <c r="E24" s="64">
        <v>1</v>
      </c>
      <c r="F24" s="32"/>
      <c r="G24" s="32"/>
      <c r="H24" s="43"/>
    </row>
    <row r="25" spans="1:8" s="48" customFormat="1" ht="18" customHeight="1">
      <c r="A25" s="22">
        <v>8</v>
      </c>
      <c r="B25" s="63" t="s">
        <v>32</v>
      </c>
      <c r="C25" s="64">
        <v>765935172</v>
      </c>
      <c r="D25" s="64" t="s">
        <v>31</v>
      </c>
      <c r="E25" s="64">
        <v>1</v>
      </c>
      <c r="F25" s="32"/>
      <c r="G25" s="32"/>
      <c r="H25" s="43"/>
    </row>
    <row r="26" spans="1:8" s="48" customFormat="1" ht="18" customHeight="1">
      <c r="A26" s="22">
        <v>9</v>
      </c>
      <c r="B26" s="63" t="s">
        <v>33</v>
      </c>
      <c r="C26" s="64">
        <v>766185179</v>
      </c>
      <c r="D26" s="64" t="s">
        <v>31</v>
      </c>
      <c r="E26" s="64">
        <v>1</v>
      </c>
      <c r="F26" s="32"/>
      <c r="G26" s="32"/>
      <c r="H26" s="43"/>
    </row>
    <row r="27" spans="1:8" s="48" customFormat="1" ht="18" customHeight="1" thickBot="1">
      <c r="A27" s="23">
        <v>10</v>
      </c>
      <c r="B27" s="66" t="s">
        <v>336</v>
      </c>
      <c r="C27" s="67">
        <v>885193111</v>
      </c>
      <c r="D27" s="67" t="s">
        <v>28</v>
      </c>
      <c r="E27" s="67">
        <v>1</v>
      </c>
      <c r="F27" s="34"/>
      <c r="G27" s="34"/>
      <c r="H27" s="45"/>
    </row>
    <row r="28" spans="1:8" s="48" customFormat="1" ht="14.25" customHeight="1">
      <c r="G28" s="187" t="s">
        <v>23</v>
      </c>
      <c r="H28" s="187" t="s">
        <v>24</v>
      </c>
    </row>
    <row r="29" spans="1:8" s="48" customFormat="1" ht="14.25" customHeight="1">
      <c r="G29" s="187"/>
      <c r="H29" s="187"/>
    </row>
    <row r="30" spans="1:8" ht="28.5" customHeight="1" thickBot="1">
      <c r="G30" s="36">
        <f>SUM(G18:G27)</f>
        <v>0</v>
      </c>
      <c r="H30" s="37">
        <f>SUM(H18:H27)</f>
        <v>0</v>
      </c>
    </row>
    <row r="33" spans="1:10">
      <c r="C33" s="179" t="s">
        <v>25</v>
      </c>
      <c r="D33" s="179"/>
      <c r="E33" s="179"/>
      <c r="F33" s="179"/>
    </row>
    <row r="34" spans="1:10">
      <c r="C34" s="179" t="s">
        <v>712</v>
      </c>
      <c r="D34" s="179"/>
      <c r="E34" s="179"/>
      <c r="F34" s="179"/>
    </row>
    <row r="35" spans="1:10" s="167" customFormat="1" ht="9.6">
      <c r="A35" s="167" t="s">
        <v>713</v>
      </c>
      <c r="B35" s="164" t="s">
        <v>714</v>
      </c>
      <c r="C35" s="165"/>
      <c r="D35" s="165"/>
      <c r="E35" s="165"/>
      <c r="F35" s="165"/>
      <c r="G35" s="165"/>
      <c r="H35" s="165"/>
      <c r="I35" s="165"/>
      <c r="J35" s="165"/>
    </row>
    <row r="37" spans="1:10">
      <c r="B37" s="55"/>
    </row>
  </sheetData>
  <sortState ref="B18:I27">
    <sortCondition ref="C18:C27"/>
  </sortState>
  <mergeCells count="13">
    <mergeCell ref="A5:H5"/>
    <mergeCell ref="G1:H1"/>
    <mergeCell ref="A3:B3"/>
    <mergeCell ref="G3:H3"/>
    <mergeCell ref="A4:B4"/>
    <mergeCell ref="G4:H4"/>
    <mergeCell ref="C34:F34"/>
    <mergeCell ref="A7:H7"/>
    <mergeCell ref="A10:H10"/>
    <mergeCell ref="A11:H11"/>
    <mergeCell ref="C33:F33"/>
    <mergeCell ref="G28:G29"/>
    <mergeCell ref="H28:H29"/>
  </mergeCells>
  <phoneticPr fontId="3" type="noConversion"/>
  <conditionalFormatting sqref="G30:H30">
    <cfRule type="cellIs" dxfId="106" priority="2" operator="equal">
      <formula>0</formula>
    </cfRule>
  </conditionalFormatting>
  <conditionalFormatting sqref="F18:H27">
    <cfRule type="cellIs" dxfId="105" priority="1" operator="equal">
      <formula>0</formula>
    </cfRule>
  </conditionalFormatting>
  <pageMargins left="0.7" right="0.7" top="0.75" bottom="0.75" header="0.3" footer="0.3"/>
  <pageSetup paperSize="9" fitToHeight="0" orientation="landscape" r:id="rId1"/>
  <headerFooter>
    <oddFooter>&amp;A&amp;RStrona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J28"/>
  <sheetViews>
    <sheetView workbookViewId="0">
      <selection activeCell="H22" sqref="H22"/>
    </sheetView>
  </sheetViews>
  <sheetFormatPr defaultColWidth="9.109375" defaultRowHeight="13.8"/>
  <cols>
    <col min="1" max="1" width="4" style="24" customWidth="1"/>
    <col min="2" max="2" width="48.44140625" style="24" customWidth="1"/>
    <col min="3" max="3" width="14.44140625" style="24" customWidth="1"/>
    <col min="4" max="4" width="11" style="24" customWidth="1"/>
    <col min="5" max="5" width="9.109375" style="24"/>
    <col min="6" max="8" width="14.6640625" style="24" customWidth="1"/>
    <col min="9" max="16384" width="9.109375" style="24"/>
  </cols>
  <sheetData>
    <row r="1" spans="1:8" ht="15.6">
      <c r="G1" s="184" t="s">
        <v>382</v>
      </c>
      <c r="H1" s="184"/>
    </row>
    <row r="3" spans="1:8" ht="18.75" customHeight="1">
      <c r="A3" s="181" t="s">
        <v>12</v>
      </c>
      <c r="B3" s="181"/>
      <c r="G3" s="179" t="s">
        <v>0</v>
      </c>
      <c r="H3" s="179"/>
    </row>
    <row r="4" spans="1:8" ht="11.25" customHeight="1">
      <c r="A4" s="179" t="s">
        <v>2</v>
      </c>
      <c r="B4" s="179"/>
      <c r="G4" s="179" t="s">
        <v>1</v>
      </c>
      <c r="H4" s="179"/>
    </row>
    <row r="5" spans="1:8" ht="27.75" customHeight="1">
      <c r="A5" s="184" t="s">
        <v>3</v>
      </c>
      <c r="B5" s="184"/>
      <c r="C5" s="184"/>
      <c r="D5" s="184"/>
      <c r="E5" s="184"/>
      <c r="F5" s="184"/>
      <c r="G5" s="184"/>
      <c r="H5" s="184"/>
    </row>
    <row r="7" spans="1:8" ht="51" customHeight="1">
      <c r="A7" s="180" t="s">
        <v>514</v>
      </c>
      <c r="B7" s="180"/>
      <c r="C7" s="180"/>
      <c r="D7" s="180"/>
      <c r="E7" s="180"/>
      <c r="F7" s="180"/>
      <c r="G7" s="180"/>
      <c r="H7" s="180"/>
    </row>
    <row r="9" spans="1:8">
      <c r="A9" s="25" t="s">
        <v>4</v>
      </c>
    </row>
    <row r="10" spans="1:8" ht="21" customHeight="1">
      <c r="A10" s="181" t="s">
        <v>194</v>
      </c>
      <c r="B10" s="181"/>
      <c r="C10" s="181"/>
      <c r="D10" s="181"/>
      <c r="E10" s="181"/>
      <c r="F10" s="181"/>
      <c r="G10" s="181"/>
      <c r="H10" s="181"/>
    </row>
    <row r="11" spans="1:8">
      <c r="A11" s="182" t="s">
        <v>5</v>
      </c>
      <c r="B11" s="182"/>
      <c r="C11" s="182"/>
      <c r="D11" s="182"/>
      <c r="E11" s="182"/>
      <c r="F11" s="182"/>
      <c r="G11" s="182"/>
      <c r="H11" s="182"/>
    </row>
    <row r="13" spans="1:8">
      <c r="A13" s="25" t="s">
        <v>6</v>
      </c>
    </row>
    <row r="14" spans="1:8">
      <c r="C14" s="47"/>
    </row>
    <row r="15" spans="1:8" ht="15.6">
      <c r="A15" s="25" t="s">
        <v>253</v>
      </c>
    </row>
    <row r="16" spans="1:8" ht="14.4" thickBot="1"/>
    <row r="17" spans="1:10" s="48" customFormat="1" ht="45" customHeight="1" thickBot="1">
      <c r="A17" s="104" t="s">
        <v>7</v>
      </c>
      <c r="B17" s="105" t="s">
        <v>8</v>
      </c>
      <c r="C17" s="105" t="s">
        <v>193</v>
      </c>
      <c r="D17" s="105" t="s">
        <v>9</v>
      </c>
      <c r="E17" s="105" t="s">
        <v>10</v>
      </c>
      <c r="F17" s="105" t="s">
        <v>14</v>
      </c>
      <c r="G17" s="105" t="s">
        <v>11</v>
      </c>
      <c r="H17" s="106" t="s">
        <v>13</v>
      </c>
    </row>
    <row r="18" spans="1:10" s="48" customFormat="1" ht="25.5" customHeight="1">
      <c r="A18" s="21">
        <v>1</v>
      </c>
      <c r="B18" s="139" t="s">
        <v>493</v>
      </c>
      <c r="C18" s="68" t="s">
        <v>494</v>
      </c>
      <c r="D18" s="68" t="s">
        <v>191</v>
      </c>
      <c r="E18" s="68">
        <v>2</v>
      </c>
      <c r="F18" s="29"/>
      <c r="G18" s="29"/>
      <c r="H18" s="42"/>
    </row>
    <row r="19" spans="1:10" s="48" customFormat="1" ht="25.5" customHeight="1" thickBot="1">
      <c r="A19" s="140">
        <v>2</v>
      </c>
      <c r="B19" s="141" t="s">
        <v>492</v>
      </c>
      <c r="C19" s="142" t="s">
        <v>329</v>
      </c>
      <c r="D19" s="142" t="s">
        <v>191</v>
      </c>
      <c r="E19" s="142">
        <v>2</v>
      </c>
      <c r="F19" s="143"/>
      <c r="G19" s="143"/>
      <c r="H19" s="144"/>
    </row>
    <row r="20" spans="1:10">
      <c r="G20" s="185" t="s">
        <v>23</v>
      </c>
      <c r="H20" s="186" t="s">
        <v>24</v>
      </c>
    </row>
    <row r="21" spans="1:10">
      <c r="G21" s="185"/>
      <c r="H21" s="186"/>
    </row>
    <row r="22" spans="1:10" ht="28.5" customHeight="1" thickBot="1">
      <c r="G22" s="36">
        <f>SUM(G18:G19)</f>
        <v>0</v>
      </c>
      <c r="H22" s="37">
        <f>SUM(H18:H19)</f>
        <v>0</v>
      </c>
    </row>
    <row r="24" spans="1:10">
      <c r="C24" s="179" t="s">
        <v>25</v>
      </c>
      <c r="D24" s="179"/>
      <c r="E24" s="179"/>
      <c r="F24" s="179"/>
    </row>
    <row r="25" spans="1:10">
      <c r="C25" s="179" t="s">
        <v>712</v>
      </c>
      <c r="D25" s="179"/>
      <c r="E25" s="179"/>
      <c r="F25" s="179"/>
    </row>
    <row r="26" spans="1:10" s="167" customFormat="1" ht="9.6">
      <c r="A26" s="167" t="s">
        <v>713</v>
      </c>
      <c r="B26" s="164" t="s">
        <v>714</v>
      </c>
      <c r="C26" s="165"/>
      <c r="D26" s="165"/>
      <c r="E26" s="165"/>
      <c r="F26" s="165"/>
      <c r="G26" s="165"/>
      <c r="H26" s="165"/>
      <c r="I26" s="165"/>
      <c r="J26" s="165"/>
    </row>
    <row r="27" spans="1:10" hidden="1"/>
    <row r="28" spans="1:10" hidden="1">
      <c r="B28" s="55"/>
    </row>
  </sheetData>
  <mergeCells count="13">
    <mergeCell ref="A5:H5"/>
    <mergeCell ref="G1:H1"/>
    <mergeCell ref="A3:B3"/>
    <mergeCell ref="G3:H3"/>
    <mergeCell ref="A4:B4"/>
    <mergeCell ref="G4:H4"/>
    <mergeCell ref="C25:F25"/>
    <mergeCell ref="A7:H7"/>
    <mergeCell ref="A10:H10"/>
    <mergeCell ref="A11:H11"/>
    <mergeCell ref="G20:G21"/>
    <mergeCell ref="H20:H21"/>
    <mergeCell ref="C24:F24"/>
  </mergeCells>
  <conditionalFormatting sqref="G22:H22">
    <cfRule type="cellIs" dxfId="104" priority="8" operator="equal">
      <formula>0</formula>
    </cfRule>
  </conditionalFormatting>
  <conditionalFormatting sqref="F19:H19">
    <cfRule type="cellIs" dxfId="103" priority="2" operator="equal">
      <formula>0</formula>
    </cfRule>
  </conditionalFormatting>
  <conditionalFormatting sqref="F18:H18">
    <cfRule type="cellIs" dxfId="102" priority="1" operator="equal">
      <formula>0</formula>
    </cfRule>
  </conditionalFormatting>
  <pageMargins left="0.7" right="0.7" top="0.75" bottom="0.75" header="0.3" footer="0.3"/>
  <pageSetup paperSize="9" fitToHeight="0" orientation="landscape" r:id="rId1"/>
  <headerFooter>
    <oddFooter>&amp;A&amp;RStrona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J36"/>
  <sheetViews>
    <sheetView topLeftCell="A7" workbookViewId="0">
      <selection activeCell="H29" sqref="H29"/>
    </sheetView>
  </sheetViews>
  <sheetFormatPr defaultColWidth="9.109375" defaultRowHeight="13.8"/>
  <cols>
    <col min="1" max="1" width="4" style="24" customWidth="1"/>
    <col min="2" max="2" width="48.44140625" style="24" customWidth="1"/>
    <col min="3" max="3" width="14.44140625" style="24" customWidth="1"/>
    <col min="4" max="4" width="11" style="24" customWidth="1"/>
    <col min="5" max="5" width="9.109375" style="24"/>
    <col min="6" max="8" width="14.6640625" style="24" customWidth="1"/>
    <col min="9" max="16384" width="9.109375" style="24"/>
  </cols>
  <sheetData>
    <row r="1" spans="1:8" ht="15.6">
      <c r="G1" s="184" t="s">
        <v>381</v>
      </c>
      <c r="H1" s="184"/>
    </row>
    <row r="3" spans="1:8" ht="18.75" customHeight="1">
      <c r="A3" s="181" t="s">
        <v>12</v>
      </c>
      <c r="B3" s="181"/>
      <c r="G3" s="179" t="s">
        <v>0</v>
      </c>
      <c r="H3" s="179"/>
    </row>
    <row r="4" spans="1:8" ht="11.25" customHeight="1">
      <c r="A4" s="179" t="s">
        <v>2</v>
      </c>
      <c r="B4" s="179"/>
      <c r="G4" s="179" t="s">
        <v>1</v>
      </c>
      <c r="H4" s="179"/>
    </row>
    <row r="5" spans="1:8" ht="27.75" customHeight="1">
      <c r="A5" s="184" t="s">
        <v>3</v>
      </c>
      <c r="B5" s="184"/>
      <c r="C5" s="184"/>
      <c r="D5" s="184"/>
      <c r="E5" s="184"/>
      <c r="F5" s="184"/>
      <c r="G5" s="184"/>
      <c r="H5" s="184"/>
    </row>
    <row r="7" spans="1:8" ht="51" customHeight="1">
      <c r="A7" s="180" t="s">
        <v>514</v>
      </c>
      <c r="B7" s="180"/>
      <c r="C7" s="180"/>
      <c r="D7" s="180"/>
      <c r="E7" s="180"/>
      <c r="F7" s="180"/>
      <c r="G7" s="180"/>
      <c r="H7" s="180"/>
    </row>
    <row r="9" spans="1:8">
      <c r="A9" s="25" t="s">
        <v>4</v>
      </c>
    </row>
    <row r="10" spans="1:8" ht="21" customHeight="1">
      <c r="A10" s="181" t="s">
        <v>194</v>
      </c>
      <c r="B10" s="181"/>
      <c r="C10" s="181"/>
      <c r="D10" s="181"/>
      <c r="E10" s="181"/>
      <c r="F10" s="181"/>
      <c r="G10" s="181"/>
      <c r="H10" s="181"/>
    </row>
    <row r="11" spans="1:8">
      <c r="A11" s="182" t="s">
        <v>5</v>
      </c>
      <c r="B11" s="182"/>
      <c r="C11" s="182"/>
      <c r="D11" s="182"/>
      <c r="E11" s="182"/>
      <c r="F11" s="182"/>
      <c r="G11" s="182"/>
      <c r="H11" s="182"/>
    </row>
    <row r="13" spans="1:8">
      <c r="A13" s="25" t="s">
        <v>6</v>
      </c>
    </row>
    <row r="14" spans="1:8">
      <c r="C14" s="47"/>
    </row>
    <row r="15" spans="1:8" ht="15.6">
      <c r="A15" s="25" t="s">
        <v>688</v>
      </c>
    </row>
    <row r="16" spans="1:8">
      <c r="A16" s="25"/>
    </row>
    <row r="17" spans="1:9" ht="14.4" thickBot="1"/>
    <row r="18" spans="1:9" ht="45" customHeight="1" thickBot="1">
      <c r="A18" s="39" t="s">
        <v>7</v>
      </c>
      <c r="B18" s="40" t="s">
        <v>8</v>
      </c>
      <c r="C18" s="40" t="s">
        <v>193</v>
      </c>
      <c r="D18" s="40" t="s">
        <v>9</v>
      </c>
      <c r="E18" s="40" t="s">
        <v>10</v>
      </c>
      <c r="F18" s="40" t="s">
        <v>14</v>
      </c>
      <c r="G18" s="40" t="s">
        <v>11</v>
      </c>
      <c r="H18" s="41" t="s">
        <v>13</v>
      </c>
    </row>
    <row r="19" spans="1:9" s="113" customFormat="1" ht="18" customHeight="1">
      <c r="A19" s="21">
        <v>1</v>
      </c>
      <c r="B19" s="110" t="s">
        <v>209</v>
      </c>
      <c r="C19" s="111" t="s">
        <v>259</v>
      </c>
      <c r="D19" s="111" t="s">
        <v>42</v>
      </c>
      <c r="E19" s="111">
        <v>3</v>
      </c>
      <c r="F19" s="29"/>
      <c r="G19" s="29"/>
      <c r="H19" s="42"/>
      <c r="I19" s="112"/>
    </row>
    <row r="20" spans="1:9" s="113" customFormat="1" ht="18" customHeight="1">
      <c r="A20" s="22">
        <v>2</v>
      </c>
      <c r="B20" s="114" t="s">
        <v>527</v>
      </c>
      <c r="C20" s="115" t="s">
        <v>266</v>
      </c>
      <c r="D20" s="115" t="s">
        <v>42</v>
      </c>
      <c r="E20" s="115">
        <v>2</v>
      </c>
      <c r="F20" s="32"/>
      <c r="G20" s="32"/>
      <c r="H20" s="43"/>
      <c r="I20" s="112"/>
    </row>
    <row r="21" spans="1:9" s="113" customFormat="1" ht="18" customHeight="1">
      <c r="A21" s="22">
        <v>3</v>
      </c>
      <c r="B21" s="114" t="s">
        <v>207</v>
      </c>
      <c r="C21" s="115" t="s">
        <v>260</v>
      </c>
      <c r="D21" s="115" t="s">
        <v>42</v>
      </c>
      <c r="E21" s="115">
        <v>3</v>
      </c>
      <c r="F21" s="32"/>
      <c r="G21" s="32"/>
      <c r="H21" s="43"/>
      <c r="I21" s="112"/>
    </row>
    <row r="22" spans="1:9" s="113" customFormat="1" ht="18" customHeight="1">
      <c r="A22" s="22">
        <v>4</v>
      </c>
      <c r="B22" s="114" t="s">
        <v>205</v>
      </c>
      <c r="C22" s="115" t="s">
        <v>261</v>
      </c>
      <c r="D22" s="115" t="s">
        <v>42</v>
      </c>
      <c r="E22" s="115">
        <v>2</v>
      </c>
      <c r="F22" s="32"/>
      <c r="G22" s="32"/>
      <c r="H22" s="43"/>
      <c r="I22" s="112"/>
    </row>
    <row r="23" spans="1:9" s="113" customFormat="1" ht="18" customHeight="1">
      <c r="A23" s="22">
        <v>5</v>
      </c>
      <c r="B23" s="114" t="s">
        <v>525</v>
      </c>
      <c r="C23" s="115" t="s">
        <v>262</v>
      </c>
      <c r="D23" s="115" t="s">
        <v>42</v>
      </c>
      <c r="E23" s="115">
        <v>2</v>
      </c>
      <c r="F23" s="32"/>
      <c r="G23" s="32"/>
      <c r="H23" s="43"/>
      <c r="I23" s="112"/>
    </row>
    <row r="24" spans="1:9" s="113" customFormat="1" ht="18" customHeight="1">
      <c r="A24" s="22">
        <v>6</v>
      </c>
      <c r="B24" s="114" t="s">
        <v>526</v>
      </c>
      <c r="C24" s="115" t="s">
        <v>263</v>
      </c>
      <c r="D24" s="115" t="s">
        <v>42</v>
      </c>
      <c r="E24" s="115">
        <v>2</v>
      </c>
      <c r="F24" s="32"/>
      <c r="G24" s="32"/>
      <c r="H24" s="43"/>
      <c r="I24" s="112"/>
    </row>
    <row r="25" spans="1:9" s="113" customFormat="1" ht="18" customHeight="1">
      <c r="A25" s="22">
        <v>7</v>
      </c>
      <c r="B25" s="114" t="s">
        <v>206</v>
      </c>
      <c r="C25" s="115" t="s">
        <v>264</v>
      </c>
      <c r="D25" s="115" t="s">
        <v>42</v>
      </c>
      <c r="E25" s="115">
        <v>3</v>
      </c>
      <c r="F25" s="32"/>
      <c r="G25" s="32"/>
      <c r="H25" s="43"/>
      <c r="I25" s="112"/>
    </row>
    <row r="26" spans="1:9" s="113" customFormat="1" ht="18" customHeight="1" thickBot="1">
      <c r="A26" s="23">
        <v>8</v>
      </c>
      <c r="B26" s="138" t="s">
        <v>208</v>
      </c>
      <c r="C26" s="116" t="s">
        <v>265</v>
      </c>
      <c r="D26" s="116" t="s">
        <v>42</v>
      </c>
      <c r="E26" s="116">
        <v>3</v>
      </c>
      <c r="F26" s="34"/>
      <c r="G26" s="34"/>
      <c r="H26" s="45"/>
      <c r="I26" s="112"/>
    </row>
    <row r="27" spans="1:9" ht="14.25" customHeight="1">
      <c r="G27" s="183" t="s">
        <v>23</v>
      </c>
      <c r="H27" s="183" t="s">
        <v>24</v>
      </c>
    </row>
    <row r="28" spans="1:9" ht="14.25" customHeight="1">
      <c r="G28" s="183"/>
      <c r="H28" s="183"/>
    </row>
    <row r="29" spans="1:9" ht="28.5" customHeight="1" thickBot="1">
      <c r="G29" s="36">
        <f>SUM(G19:G26)</f>
        <v>0</v>
      </c>
      <c r="H29" s="37">
        <f>SUM(H19:H26)</f>
        <v>0</v>
      </c>
    </row>
    <row r="32" spans="1:9">
      <c r="C32" s="179" t="s">
        <v>25</v>
      </c>
      <c r="D32" s="179"/>
      <c r="E32" s="179"/>
      <c r="F32" s="179"/>
    </row>
    <row r="33" spans="1:10">
      <c r="C33" s="179" t="s">
        <v>712</v>
      </c>
      <c r="D33" s="179"/>
      <c r="E33" s="179"/>
      <c r="F33" s="179"/>
    </row>
    <row r="34" spans="1:10" s="167" customFormat="1" ht="9.6">
      <c r="A34" s="167" t="s">
        <v>713</v>
      </c>
      <c r="B34" s="164" t="s">
        <v>714</v>
      </c>
      <c r="C34" s="165"/>
      <c r="D34" s="165"/>
      <c r="E34" s="165"/>
      <c r="F34" s="165"/>
      <c r="G34" s="165"/>
      <c r="H34" s="165"/>
      <c r="I34" s="165"/>
      <c r="J34" s="165"/>
    </row>
    <row r="36" spans="1:10">
      <c r="B36" s="55"/>
    </row>
  </sheetData>
  <sortState ref="B18:I25">
    <sortCondition ref="C18:C25"/>
  </sortState>
  <mergeCells count="13">
    <mergeCell ref="C33:F33"/>
    <mergeCell ref="A7:H7"/>
    <mergeCell ref="A10:H10"/>
    <mergeCell ref="A11:H11"/>
    <mergeCell ref="C32:F32"/>
    <mergeCell ref="G27:G28"/>
    <mergeCell ref="H27:H28"/>
    <mergeCell ref="A5:H5"/>
    <mergeCell ref="G1:H1"/>
    <mergeCell ref="A3:B3"/>
    <mergeCell ref="G3:H3"/>
    <mergeCell ref="A4:B4"/>
    <mergeCell ref="G4:H4"/>
  </mergeCells>
  <conditionalFormatting sqref="G29:H29">
    <cfRule type="cellIs" dxfId="101" priority="2" operator="equal">
      <formula>0</formula>
    </cfRule>
  </conditionalFormatting>
  <conditionalFormatting sqref="F19:H26">
    <cfRule type="cellIs" dxfId="100" priority="1" operator="equal">
      <formula>0</formula>
    </cfRule>
  </conditionalFormatting>
  <pageMargins left="0.7" right="0.7" top="0.75" bottom="0.75" header="0.3" footer="0.3"/>
  <pageSetup paperSize="9" fitToHeight="0" orientation="landscape" r:id="rId1"/>
  <headerFooter>
    <oddFooter>&amp;A&amp;RStrona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J29"/>
  <sheetViews>
    <sheetView topLeftCell="A19" workbookViewId="0">
      <selection activeCell="H22" sqref="H22"/>
    </sheetView>
  </sheetViews>
  <sheetFormatPr defaultColWidth="9.109375" defaultRowHeight="13.8"/>
  <cols>
    <col min="1" max="1" width="4" style="24" customWidth="1"/>
    <col min="2" max="2" width="48.44140625" style="24" customWidth="1"/>
    <col min="3" max="3" width="14.44140625" style="24" customWidth="1"/>
    <col min="4" max="4" width="11" style="24" customWidth="1"/>
    <col min="5" max="5" width="9.109375" style="24"/>
    <col min="6" max="8" width="14.6640625" style="24" customWidth="1"/>
    <col min="9" max="16384" width="9.109375" style="24"/>
  </cols>
  <sheetData>
    <row r="1" spans="1:8" ht="15.6">
      <c r="G1" s="184" t="s">
        <v>380</v>
      </c>
      <c r="H1" s="184"/>
    </row>
    <row r="3" spans="1:8" ht="18.75" customHeight="1">
      <c r="A3" s="181" t="s">
        <v>12</v>
      </c>
      <c r="B3" s="181"/>
      <c r="G3" s="179" t="s">
        <v>0</v>
      </c>
      <c r="H3" s="179"/>
    </row>
    <row r="4" spans="1:8" ht="11.25" customHeight="1">
      <c r="A4" s="179" t="s">
        <v>2</v>
      </c>
      <c r="B4" s="179"/>
      <c r="G4" s="179" t="s">
        <v>1</v>
      </c>
      <c r="H4" s="179"/>
    </row>
    <row r="5" spans="1:8" ht="27.75" customHeight="1">
      <c r="A5" s="184" t="s">
        <v>3</v>
      </c>
      <c r="B5" s="184"/>
      <c r="C5" s="184"/>
      <c r="D5" s="184"/>
      <c r="E5" s="184"/>
      <c r="F5" s="184"/>
      <c r="G5" s="184"/>
      <c r="H5" s="184"/>
    </row>
    <row r="7" spans="1:8" ht="51" customHeight="1">
      <c r="A7" s="180" t="s">
        <v>514</v>
      </c>
      <c r="B7" s="180"/>
      <c r="C7" s="180"/>
      <c r="D7" s="180"/>
      <c r="E7" s="180"/>
      <c r="F7" s="180"/>
      <c r="G7" s="180"/>
      <c r="H7" s="180"/>
    </row>
    <row r="9" spans="1:8">
      <c r="A9" s="25" t="s">
        <v>4</v>
      </c>
    </row>
    <row r="10" spans="1:8" ht="21" customHeight="1">
      <c r="A10" s="181" t="s">
        <v>194</v>
      </c>
      <c r="B10" s="181"/>
      <c r="C10" s="181"/>
      <c r="D10" s="181"/>
      <c r="E10" s="181"/>
      <c r="F10" s="181"/>
      <c r="G10" s="181"/>
      <c r="H10" s="181"/>
    </row>
    <row r="11" spans="1:8">
      <c r="A11" s="182" t="s">
        <v>5</v>
      </c>
      <c r="B11" s="182"/>
      <c r="C11" s="182"/>
      <c r="D11" s="182"/>
      <c r="E11" s="182"/>
      <c r="F11" s="182"/>
      <c r="G11" s="182"/>
      <c r="H11" s="182"/>
    </row>
    <row r="12" spans="1:8">
      <c r="A12" s="25" t="s">
        <v>6</v>
      </c>
    </row>
    <row r="13" spans="1:8">
      <c r="C13" s="47"/>
    </row>
    <row r="14" spans="1:8" ht="15.6">
      <c r="A14" s="25" t="s">
        <v>252</v>
      </c>
    </row>
    <row r="15" spans="1:8" ht="14.4" thickBot="1"/>
    <row r="16" spans="1:8" ht="45" customHeight="1" thickBot="1">
      <c r="A16" s="26" t="s">
        <v>7</v>
      </c>
      <c r="B16" s="27" t="s">
        <v>8</v>
      </c>
      <c r="C16" s="27" t="s">
        <v>193</v>
      </c>
      <c r="D16" s="27" t="s">
        <v>9</v>
      </c>
      <c r="E16" s="27" t="s">
        <v>10</v>
      </c>
      <c r="F16" s="27" t="s">
        <v>14</v>
      </c>
      <c r="G16" s="27" t="s">
        <v>11</v>
      </c>
      <c r="H16" s="28" t="s">
        <v>13</v>
      </c>
    </row>
    <row r="17" spans="1:10" s="48" customFormat="1" ht="18" customHeight="1">
      <c r="A17" s="117">
        <v>1</v>
      </c>
      <c r="B17" s="118" t="s">
        <v>174</v>
      </c>
      <c r="C17" s="119" t="s">
        <v>175</v>
      </c>
      <c r="D17" s="120" t="s">
        <v>176</v>
      </c>
      <c r="E17" s="120">
        <v>1</v>
      </c>
      <c r="F17" s="53"/>
      <c r="G17" s="53"/>
      <c r="H17" s="54"/>
      <c r="I17" s="99"/>
    </row>
    <row r="18" spans="1:10" s="48" customFormat="1" ht="18" customHeight="1">
      <c r="A18" s="22">
        <v>2</v>
      </c>
      <c r="B18" s="63" t="s">
        <v>267</v>
      </c>
      <c r="C18" s="69" t="s">
        <v>268</v>
      </c>
      <c r="D18" s="64" t="s">
        <v>42</v>
      </c>
      <c r="E18" s="64">
        <v>1</v>
      </c>
      <c r="F18" s="32"/>
      <c r="G18" s="32"/>
      <c r="H18" s="43"/>
      <c r="I18" s="99"/>
    </row>
    <row r="19" spans="1:10" s="48" customFormat="1" ht="18" customHeight="1" thickBot="1">
      <c r="A19" s="23">
        <v>3</v>
      </c>
      <c r="B19" s="66" t="s">
        <v>177</v>
      </c>
      <c r="C19" s="70" t="s">
        <v>178</v>
      </c>
      <c r="D19" s="67" t="s">
        <v>22</v>
      </c>
      <c r="E19" s="67">
        <v>1</v>
      </c>
      <c r="F19" s="34"/>
      <c r="G19" s="34"/>
      <c r="H19" s="45"/>
      <c r="I19" s="99"/>
    </row>
    <row r="20" spans="1:10" ht="14.25" customHeight="1">
      <c r="G20" s="188" t="s">
        <v>23</v>
      </c>
      <c r="H20" s="188" t="s">
        <v>24</v>
      </c>
    </row>
    <row r="21" spans="1:10" ht="14.25" customHeight="1">
      <c r="G21" s="183"/>
      <c r="H21" s="183"/>
    </row>
    <row r="22" spans="1:10" ht="28.5" customHeight="1" thickBot="1">
      <c r="G22" s="36">
        <f>SUM(G17:G19)</f>
        <v>0</v>
      </c>
      <c r="H22" s="37">
        <f>SUM(H17:H19)</f>
        <v>0</v>
      </c>
    </row>
    <row r="25" spans="1:10">
      <c r="C25" s="179" t="s">
        <v>25</v>
      </c>
      <c r="D25" s="179"/>
      <c r="E25" s="179"/>
      <c r="F25" s="179"/>
    </row>
    <row r="26" spans="1:10">
      <c r="C26" s="179" t="s">
        <v>712</v>
      </c>
      <c r="D26" s="179"/>
      <c r="E26" s="179"/>
      <c r="F26" s="179"/>
    </row>
    <row r="27" spans="1:10" s="167" customFormat="1" ht="7.5" customHeight="1">
      <c r="A27" s="167" t="s">
        <v>713</v>
      </c>
      <c r="B27" s="164" t="s">
        <v>714</v>
      </c>
      <c r="C27" s="165"/>
      <c r="D27" s="165"/>
      <c r="E27" s="165"/>
      <c r="F27" s="165"/>
      <c r="G27" s="165"/>
      <c r="H27" s="165"/>
      <c r="I27" s="165"/>
      <c r="J27" s="165"/>
    </row>
    <row r="28" spans="1:10" ht="0.75" hidden="1" customHeight="1"/>
    <row r="29" spans="1:10">
      <c r="B29" s="55"/>
    </row>
  </sheetData>
  <sortState ref="A18:H22">
    <sortCondition ref="C18"/>
  </sortState>
  <mergeCells count="13">
    <mergeCell ref="A5:H5"/>
    <mergeCell ref="G1:H1"/>
    <mergeCell ref="A3:B3"/>
    <mergeCell ref="G3:H3"/>
    <mergeCell ref="A4:B4"/>
    <mergeCell ref="G4:H4"/>
    <mergeCell ref="C26:F26"/>
    <mergeCell ref="A7:H7"/>
    <mergeCell ref="A10:H10"/>
    <mergeCell ref="A11:H11"/>
    <mergeCell ref="C25:F25"/>
    <mergeCell ref="G20:G21"/>
    <mergeCell ref="H20:H21"/>
  </mergeCells>
  <conditionalFormatting sqref="G22:H22">
    <cfRule type="cellIs" dxfId="99" priority="4" operator="equal">
      <formula>0</formula>
    </cfRule>
  </conditionalFormatting>
  <conditionalFormatting sqref="F17:H19">
    <cfRule type="cellIs" dxfId="98" priority="1" operator="equal">
      <formula>0</formula>
    </cfRule>
  </conditionalFormatting>
  <pageMargins left="0.7" right="0.7" top="0.75" bottom="0.75" header="0.3" footer="0.3"/>
  <pageSetup paperSize="9" fitToHeight="0" orientation="landscape" r:id="rId1"/>
  <headerFooter>
    <oddFooter>&amp;A&amp;RStrona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J26"/>
  <sheetViews>
    <sheetView topLeftCell="A16" workbookViewId="0">
      <selection activeCell="H21" sqref="H21"/>
    </sheetView>
  </sheetViews>
  <sheetFormatPr defaultColWidth="9.109375" defaultRowHeight="13.8"/>
  <cols>
    <col min="1" max="1" width="4" style="24" customWidth="1"/>
    <col min="2" max="2" width="48.44140625" style="24" customWidth="1"/>
    <col min="3" max="3" width="14.44140625" style="24" customWidth="1"/>
    <col min="4" max="4" width="12" style="24" customWidth="1"/>
    <col min="5" max="5" width="9.109375" style="24"/>
    <col min="6" max="8" width="14.6640625" style="24" customWidth="1"/>
    <col min="9" max="9" width="17.109375" style="38" customWidth="1"/>
    <col min="10" max="16384" width="9.109375" style="24"/>
  </cols>
  <sheetData>
    <row r="1" spans="1:8" ht="15.6">
      <c r="G1" s="184" t="s">
        <v>378</v>
      </c>
      <c r="H1" s="184"/>
    </row>
    <row r="3" spans="1:8" ht="18.75" customHeight="1">
      <c r="A3" s="181" t="s">
        <v>12</v>
      </c>
      <c r="B3" s="181"/>
      <c r="G3" s="179" t="s">
        <v>0</v>
      </c>
      <c r="H3" s="179"/>
    </row>
    <row r="4" spans="1:8" ht="11.25" customHeight="1">
      <c r="A4" s="179" t="s">
        <v>2</v>
      </c>
      <c r="B4" s="179"/>
      <c r="G4" s="179" t="s">
        <v>1</v>
      </c>
      <c r="H4" s="179"/>
    </row>
    <row r="5" spans="1:8" ht="27.75" customHeight="1">
      <c r="A5" s="184" t="s">
        <v>3</v>
      </c>
      <c r="B5" s="184"/>
      <c r="C5" s="184"/>
      <c r="D5" s="184"/>
      <c r="E5" s="184"/>
      <c r="F5" s="184"/>
      <c r="G5" s="184"/>
      <c r="H5" s="184"/>
    </row>
    <row r="7" spans="1:8" ht="51" customHeight="1">
      <c r="A7" s="180" t="s">
        <v>514</v>
      </c>
      <c r="B7" s="180"/>
      <c r="C7" s="180"/>
      <c r="D7" s="180"/>
      <c r="E7" s="180"/>
      <c r="F7" s="180"/>
      <c r="G7" s="180"/>
      <c r="H7" s="180"/>
    </row>
    <row r="9" spans="1:8">
      <c r="A9" s="25" t="s">
        <v>4</v>
      </c>
    </row>
    <row r="10" spans="1:8" ht="21" customHeight="1">
      <c r="A10" s="181" t="s">
        <v>194</v>
      </c>
      <c r="B10" s="181"/>
      <c r="C10" s="181"/>
      <c r="D10" s="181"/>
      <c r="E10" s="181"/>
      <c r="F10" s="181"/>
      <c r="G10" s="181"/>
      <c r="H10" s="181"/>
    </row>
    <row r="11" spans="1:8">
      <c r="A11" s="182" t="s">
        <v>5</v>
      </c>
      <c r="B11" s="182"/>
      <c r="C11" s="182"/>
      <c r="D11" s="182"/>
      <c r="E11" s="182"/>
      <c r="F11" s="182"/>
      <c r="G11" s="182"/>
      <c r="H11" s="182"/>
    </row>
    <row r="13" spans="1:8">
      <c r="A13" s="25" t="s">
        <v>6</v>
      </c>
    </row>
    <row r="15" spans="1:8" ht="15.6">
      <c r="A15" s="25" t="s">
        <v>333</v>
      </c>
    </row>
    <row r="16" spans="1:8" ht="14.4" thickBot="1"/>
    <row r="17" spans="1:10" ht="42" thickBot="1">
      <c r="A17" s="39" t="s">
        <v>7</v>
      </c>
      <c r="B17" s="40" t="s">
        <v>8</v>
      </c>
      <c r="C17" s="40" t="s">
        <v>193</v>
      </c>
      <c r="D17" s="40" t="s">
        <v>9</v>
      </c>
      <c r="E17" s="40" t="s">
        <v>10</v>
      </c>
      <c r="F17" s="40" t="s">
        <v>14</v>
      </c>
      <c r="G17" s="40" t="s">
        <v>11</v>
      </c>
      <c r="H17" s="41" t="s">
        <v>13</v>
      </c>
    </row>
    <row r="18" spans="1:10" s="48" customFormat="1" ht="18" customHeight="1" thickBot="1">
      <c r="A18" s="58">
        <v>1</v>
      </c>
      <c r="B18" s="150" t="s">
        <v>334</v>
      </c>
      <c r="C18" s="98" t="s">
        <v>335</v>
      </c>
      <c r="D18" s="98" t="s">
        <v>191</v>
      </c>
      <c r="E18" s="98">
        <v>2</v>
      </c>
      <c r="F18" s="56"/>
      <c r="G18" s="56"/>
      <c r="H18" s="57"/>
      <c r="I18" s="93"/>
    </row>
    <row r="19" spans="1:10" ht="14.25" customHeight="1">
      <c r="G19" s="183" t="s">
        <v>23</v>
      </c>
      <c r="H19" s="183" t="s">
        <v>24</v>
      </c>
    </row>
    <row r="20" spans="1:10" ht="14.25" customHeight="1">
      <c r="G20" s="183"/>
      <c r="H20" s="183"/>
    </row>
    <row r="21" spans="1:10" ht="29.25" customHeight="1" thickBot="1">
      <c r="G21" s="36">
        <f>SUM(G18:G18)</f>
        <v>0</v>
      </c>
      <c r="H21" s="37">
        <f>SUM(H18:H18)</f>
        <v>0</v>
      </c>
    </row>
    <row r="24" spans="1:10">
      <c r="C24" s="179" t="s">
        <v>25</v>
      </c>
      <c r="D24" s="179"/>
      <c r="E24" s="179"/>
      <c r="F24" s="179"/>
    </row>
    <row r="25" spans="1:10">
      <c r="C25" s="179" t="s">
        <v>712</v>
      </c>
      <c r="D25" s="179"/>
      <c r="E25" s="179"/>
      <c r="F25" s="179"/>
    </row>
    <row r="26" spans="1:10" s="167" customFormat="1" ht="9.6">
      <c r="A26" s="167" t="s">
        <v>713</v>
      </c>
      <c r="B26" s="164" t="s">
        <v>714</v>
      </c>
      <c r="C26" s="165"/>
      <c r="D26" s="165"/>
      <c r="E26" s="165"/>
      <c r="F26" s="165"/>
      <c r="G26" s="165"/>
      <c r="H26" s="165"/>
      <c r="I26" s="165"/>
      <c r="J26" s="165"/>
    </row>
  </sheetData>
  <mergeCells count="13">
    <mergeCell ref="A5:H5"/>
    <mergeCell ref="G1:H1"/>
    <mergeCell ref="A3:B3"/>
    <mergeCell ref="G3:H3"/>
    <mergeCell ref="A4:B4"/>
    <mergeCell ref="G4:H4"/>
    <mergeCell ref="C25:F25"/>
    <mergeCell ref="A7:H7"/>
    <mergeCell ref="A10:H10"/>
    <mergeCell ref="A11:H11"/>
    <mergeCell ref="G19:G20"/>
    <mergeCell ref="H19:H20"/>
    <mergeCell ref="C24:F24"/>
  </mergeCells>
  <conditionalFormatting sqref="G21">
    <cfRule type="cellIs" dxfId="97" priority="2" operator="equal">
      <formula>0</formula>
    </cfRule>
  </conditionalFormatting>
  <conditionalFormatting sqref="H21">
    <cfRule type="cellIs" dxfId="96" priority="3" operator="equal">
      <formula>0</formula>
    </cfRule>
  </conditionalFormatting>
  <conditionalFormatting sqref="F18:H18">
    <cfRule type="cellIs" dxfId="95" priority="1" operator="equal">
      <formula>0</formula>
    </cfRule>
  </conditionalFormatting>
  <pageMargins left="0.7" right="0.7" top="0.75" bottom="0.75" header="0.3" footer="0.3"/>
  <pageSetup paperSize="9" scale="99" fitToHeight="0" orientation="landscape" r:id="rId1"/>
  <headerFooter>
    <oddFooter>&amp;A&amp;RStrona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V93"/>
  <sheetViews>
    <sheetView topLeftCell="A49" workbookViewId="0">
      <selection activeCell="H57" sqref="H57"/>
    </sheetView>
  </sheetViews>
  <sheetFormatPr defaultColWidth="9.109375" defaultRowHeight="13.8"/>
  <cols>
    <col min="1" max="1" width="4" style="24" customWidth="1"/>
    <col min="2" max="2" width="48.44140625" style="24" customWidth="1"/>
    <col min="3" max="3" width="14.44140625" style="24" customWidth="1"/>
    <col min="4" max="4" width="11" style="24" customWidth="1"/>
    <col min="5" max="5" width="9.109375" style="24"/>
    <col min="6" max="8" width="14.6640625" style="24" customWidth="1"/>
    <col min="9" max="11" width="9.109375" style="24"/>
    <col min="12" max="12" width="4.33203125" style="24" customWidth="1"/>
    <col min="13" max="13" width="15.109375" style="24" customWidth="1"/>
    <col min="14" max="16384" width="9.109375" style="24"/>
  </cols>
  <sheetData>
    <row r="1" spans="1:9" ht="15.6">
      <c r="G1" s="184" t="s">
        <v>376</v>
      </c>
      <c r="H1" s="184"/>
    </row>
    <row r="3" spans="1:9" ht="18.75" customHeight="1">
      <c r="A3" s="181" t="s">
        <v>12</v>
      </c>
      <c r="B3" s="181"/>
      <c r="G3" s="179" t="s">
        <v>0</v>
      </c>
      <c r="H3" s="179"/>
    </row>
    <row r="4" spans="1:9" ht="11.25" customHeight="1">
      <c r="A4" s="179" t="s">
        <v>2</v>
      </c>
      <c r="B4" s="179"/>
      <c r="G4" s="179" t="s">
        <v>1</v>
      </c>
      <c r="H4" s="179"/>
    </row>
    <row r="5" spans="1:9" ht="27.75" customHeight="1">
      <c r="A5" s="184" t="s">
        <v>3</v>
      </c>
      <c r="B5" s="184"/>
      <c r="C5" s="184"/>
      <c r="D5" s="184"/>
      <c r="E5" s="184"/>
      <c r="F5" s="184"/>
      <c r="G5" s="184"/>
      <c r="H5" s="184"/>
      <c r="I5" s="51"/>
    </row>
    <row r="7" spans="1:9" ht="51" customHeight="1">
      <c r="A7" s="180" t="s">
        <v>514</v>
      </c>
      <c r="B7" s="180"/>
      <c r="C7" s="180"/>
      <c r="D7" s="180"/>
      <c r="E7" s="180"/>
      <c r="F7" s="180"/>
      <c r="G7" s="180"/>
      <c r="H7" s="180"/>
      <c r="I7" s="38"/>
    </row>
    <row r="9" spans="1:9">
      <c r="A9" s="25" t="s">
        <v>4</v>
      </c>
    </row>
    <row r="10" spans="1:9" ht="21" customHeight="1">
      <c r="A10" s="181" t="s">
        <v>194</v>
      </c>
      <c r="B10" s="181"/>
      <c r="C10" s="181"/>
      <c r="D10" s="181"/>
      <c r="E10" s="181"/>
      <c r="F10" s="181"/>
      <c r="G10" s="181"/>
      <c r="H10" s="181"/>
      <c r="I10" s="44"/>
    </row>
    <row r="11" spans="1:9">
      <c r="A11" s="182" t="s">
        <v>5</v>
      </c>
      <c r="B11" s="182"/>
      <c r="C11" s="182"/>
      <c r="D11" s="182"/>
      <c r="E11" s="182"/>
      <c r="F11" s="182"/>
      <c r="G11" s="182"/>
      <c r="H11" s="182"/>
      <c r="I11" s="52"/>
    </row>
    <row r="13" spans="1:9">
      <c r="A13" s="25" t="s">
        <v>6</v>
      </c>
    </row>
    <row r="14" spans="1:9">
      <c r="D14" s="47"/>
    </row>
    <row r="15" spans="1:9" ht="15.6">
      <c r="A15" s="25" t="s">
        <v>251</v>
      </c>
    </row>
    <row r="16" spans="1:9" ht="14.4" thickBot="1"/>
    <row r="17" spans="1:22" ht="45" customHeight="1" thickBot="1">
      <c r="A17" s="39" t="s">
        <v>7</v>
      </c>
      <c r="B17" s="40" t="s">
        <v>8</v>
      </c>
      <c r="C17" s="40" t="s">
        <v>193</v>
      </c>
      <c r="D17" s="40" t="s">
        <v>9</v>
      </c>
      <c r="E17" s="40" t="s">
        <v>10</v>
      </c>
      <c r="F17" s="40" t="s">
        <v>14</v>
      </c>
      <c r="G17" s="40" t="s">
        <v>11</v>
      </c>
      <c r="H17" s="41" t="s">
        <v>13</v>
      </c>
    </row>
    <row r="18" spans="1:22" s="113" customFormat="1" ht="18" customHeight="1">
      <c r="A18" s="21" t="s">
        <v>515</v>
      </c>
      <c r="B18" s="61" t="s">
        <v>64</v>
      </c>
      <c r="C18" s="62">
        <v>111024800</v>
      </c>
      <c r="D18" s="62" t="s">
        <v>35</v>
      </c>
      <c r="E18" s="62">
        <f>46+5</f>
        <v>51</v>
      </c>
      <c r="F18" s="29"/>
      <c r="G18" s="29"/>
      <c r="H18" s="42"/>
      <c r="I18" s="112"/>
      <c r="J18" s="112"/>
      <c r="K18" s="112"/>
      <c r="L18" s="112"/>
    </row>
    <row r="19" spans="1:22" s="113" customFormat="1" ht="18" customHeight="1">
      <c r="A19" s="22" t="s">
        <v>516</v>
      </c>
      <c r="B19" s="63" t="s">
        <v>49</v>
      </c>
      <c r="C19" s="64">
        <v>112502509</v>
      </c>
      <c r="D19" s="64" t="s">
        <v>22</v>
      </c>
      <c r="E19" s="64">
        <v>1</v>
      </c>
      <c r="F19" s="32"/>
      <c r="G19" s="32"/>
      <c r="H19" s="43"/>
      <c r="I19" s="112"/>
      <c r="J19" s="112"/>
      <c r="K19" s="112"/>
      <c r="L19" s="112"/>
    </row>
    <row r="20" spans="1:22" s="113" customFormat="1" ht="18" customHeight="1">
      <c r="A20" s="22" t="s">
        <v>517</v>
      </c>
      <c r="B20" s="63" t="s">
        <v>56</v>
      </c>
      <c r="C20" s="64">
        <v>112657501</v>
      </c>
      <c r="D20" s="64" t="s">
        <v>284</v>
      </c>
      <c r="E20" s="64">
        <v>1</v>
      </c>
      <c r="F20" s="32"/>
      <c r="G20" s="32"/>
      <c r="H20" s="43"/>
      <c r="I20" s="112"/>
      <c r="J20" s="112"/>
      <c r="K20" s="112"/>
      <c r="L20" s="112"/>
    </row>
    <row r="21" spans="1:22" s="113" customFormat="1" ht="18" customHeight="1">
      <c r="A21" s="22" t="s">
        <v>518</v>
      </c>
      <c r="B21" s="63" t="s">
        <v>327</v>
      </c>
      <c r="C21" s="64">
        <v>113964200</v>
      </c>
      <c r="D21" s="64" t="s">
        <v>173</v>
      </c>
      <c r="E21" s="64">
        <f>5+2</f>
        <v>7</v>
      </c>
      <c r="F21" s="32"/>
      <c r="G21" s="32"/>
      <c r="H21" s="43"/>
      <c r="I21" s="112"/>
      <c r="J21" s="112"/>
      <c r="K21" s="112"/>
      <c r="L21" s="112"/>
    </row>
    <row r="22" spans="1:22" s="113" customFormat="1" ht="18" customHeight="1">
      <c r="A22" s="22" t="s">
        <v>519</v>
      </c>
      <c r="B22" s="63" t="s">
        <v>328</v>
      </c>
      <c r="C22" s="64">
        <v>113964800</v>
      </c>
      <c r="D22" s="64" t="s">
        <v>173</v>
      </c>
      <c r="E22" s="64">
        <v>1</v>
      </c>
      <c r="F22" s="32"/>
      <c r="G22" s="32"/>
      <c r="H22" s="43"/>
      <c r="I22" s="112"/>
      <c r="J22" s="112"/>
      <c r="K22" s="112"/>
      <c r="L22" s="112"/>
    </row>
    <row r="23" spans="1:22" s="113" customFormat="1" ht="18" customHeight="1">
      <c r="A23" s="22" t="s">
        <v>520</v>
      </c>
      <c r="B23" s="63" t="s">
        <v>52</v>
      </c>
      <c r="C23" s="64">
        <v>114595600</v>
      </c>
      <c r="D23" s="64" t="s">
        <v>36</v>
      </c>
      <c r="E23" s="64">
        <v>1</v>
      </c>
      <c r="F23" s="32"/>
      <c r="G23" s="32"/>
      <c r="H23" s="43"/>
      <c r="I23" s="112"/>
      <c r="J23" s="112"/>
      <c r="K23" s="83"/>
      <c r="L23" s="83"/>
      <c r="M23" s="79"/>
      <c r="N23" s="79"/>
      <c r="O23" s="79"/>
      <c r="P23" s="79"/>
      <c r="Q23" s="79"/>
      <c r="R23" s="79"/>
      <c r="S23" s="79"/>
      <c r="T23" s="79"/>
      <c r="U23" s="79"/>
      <c r="V23" s="79"/>
    </row>
    <row r="24" spans="1:22" s="113" customFormat="1" ht="18" customHeight="1">
      <c r="A24" s="22" t="s">
        <v>521</v>
      </c>
      <c r="B24" s="63" t="s">
        <v>27</v>
      </c>
      <c r="C24" s="64">
        <v>114912407</v>
      </c>
      <c r="D24" s="64" t="s">
        <v>284</v>
      </c>
      <c r="E24" s="64">
        <v>1</v>
      </c>
      <c r="F24" s="32"/>
      <c r="G24" s="32"/>
      <c r="H24" s="43"/>
      <c r="I24" s="112"/>
      <c r="J24" s="112"/>
      <c r="K24" s="83"/>
      <c r="L24" s="81"/>
      <c r="M24" s="73"/>
      <c r="N24" s="74"/>
      <c r="O24" s="73"/>
      <c r="P24" s="74"/>
      <c r="Q24" s="75"/>
      <c r="R24" s="76"/>
      <c r="S24" s="77"/>
      <c r="T24" s="145"/>
      <c r="U24" s="78"/>
      <c r="V24" s="79"/>
    </row>
    <row r="25" spans="1:22" s="113" customFormat="1" ht="18" customHeight="1">
      <c r="A25" s="22" t="s">
        <v>522</v>
      </c>
      <c r="B25" s="63" t="s">
        <v>48</v>
      </c>
      <c r="C25" s="64">
        <v>114967504</v>
      </c>
      <c r="D25" s="64" t="s">
        <v>22</v>
      </c>
      <c r="E25" s="64">
        <v>1</v>
      </c>
      <c r="F25" s="32"/>
      <c r="G25" s="32"/>
      <c r="H25" s="43"/>
      <c r="I25" s="112"/>
      <c r="J25" s="112"/>
      <c r="K25" s="83"/>
      <c r="L25" s="82"/>
      <c r="M25" s="73"/>
      <c r="N25" s="74"/>
      <c r="O25" s="73"/>
      <c r="P25" s="74"/>
      <c r="Q25" s="78"/>
      <c r="R25" s="76"/>
      <c r="S25" s="77"/>
      <c r="T25" s="145"/>
      <c r="U25" s="78"/>
      <c r="V25" s="79"/>
    </row>
    <row r="26" spans="1:22" s="113" customFormat="1" ht="18" customHeight="1">
      <c r="A26" s="22" t="s">
        <v>523</v>
      </c>
      <c r="B26" s="63" t="s">
        <v>269</v>
      </c>
      <c r="C26" s="64">
        <v>115121402</v>
      </c>
      <c r="D26" s="64" t="s">
        <v>158</v>
      </c>
      <c r="E26" s="64">
        <v>1</v>
      </c>
      <c r="F26" s="32"/>
      <c r="G26" s="32"/>
      <c r="H26" s="43"/>
      <c r="I26" s="112"/>
      <c r="J26" s="112"/>
      <c r="K26" s="83"/>
      <c r="L26" s="82"/>
      <c r="M26" s="73"/>
      <c r="N26" s="74"/>
      <c r="O26" s="73"/>
      <c r="P26" s="74"/>
      <c r="Q26" s="78"/>
      <c r="R26" s="76"/>
      <c r="S26" s="77"/>
      <c r="T26" s="145"/>
      <c r="U26" s="78"/>
      <c r="V26" s="79"/>
    </row>
    <row r="27" spans="1:22" s="113" customFormat="1" ht="18" customHeight="1">
      <c r="A27" s="22" t="s">
        <v>524</v>
      </c>
      <c r="B27" s="63" t="s">
        <v>51</v>
      </c>
      <c r="C27" s="64">
        <v>115123404</v>
      </c>
      <c r="D27" s="64" t="s">
        <v>158</v>
      </c>
      <c r="E27" s="64">
        <v>1</v>
      </c>
      <c r="F27" s="32"/>
      <c r="G27" s="32"/>
      <c r="H27" s="43"/>
      <c r="I27" s="112"/>
      <c r="J27" s="112"/>
      <c r="K27" s="83"/>
      <c r="L27" s="81"/>
      <c r="M27" s="73"/>
      <c r="N27" s="74"/>
      <c r="O27" s="73"/>
      <c r="P27" s="74"/>
      <c r="Q27" s="78"/>
      <c r="R27" s="76"/>
      <c r="S27" s="77"/>
      <c r="T27" s="145"/>
      <c r="U27" s="78"/>
      <c r="V27" s="79"/>
    </row>
    <row r="28" spans="1:22" s="113" customFormat="1" ht="18" customHeight="1">
      <c r="A28" s="22" t="s">
        <v>528</v>
      </c>
      <c r="B28" s="63" t="s">
        <v>271</v>
      </c>
      <c r="C28" s="64">
        <v>115296032</v>
      </c>
      <c r="D28" s="64" t="s">
        <v>35</v>
      </c>
      <c r="E28" s="64">
        <v>5</v>
      </c>
      <c r="F28" s="32"/>
      <c r="G28" s="32"/>
      <c r="H28" s="43"/>
      <c r="I28" s="112"/>
      <c r="J28" s="112"/>
      <c r="K28" s="83"/>
      <c r="L28" s="82"/>
      <c r="M28" s="73"/>
      <c r="N28" s="74"/>
      <c r="O28" s="73"/>
      <c r="P28" s="74"/>
      <c r="Q28" s="75"/>
      <c r="R28" s="76"/>
      <c r="S28" s="77"/>
      <c r="T28" s="145"/>
      <c r="U28" s="78"/>
      <c r="V28" s="79"/>
    </row>
    <row r="29" spans="1:22" s="113" customFormat="1" ht="18" customHeight="1">
      <c r="A29" s="22" t="s">
        <v>529</v>
      </c>
      <c r="B29" s="63" t="s">
        <v>54</v>
      </c>
      <c r="C29" s="64">
        <v>115382101</v>
      </c>
      <c r="D29" s="64" t="s">
        <v>168</v>
      </c>
      <c r="E29" s="64">
        <v>2</v>
      </c>
      <c r="F29" s="32"/>
      <c r="G29" s="32"/>
      <c r="H29" s="43"/>
      <c r="I29" s="112"/>
      <c r="J29" s="112"/>
      <c r="K29" s="83"/>
      <c r="L29" s="82"/>
      <c r="M29" s="73"/>
      <c r="N29" s="74"/>
      <c r="O29" s="73"/>
      <c r="P29" s="74"/>
      <c r="Q29" s="78"/>
      <c r="R29" s="76"/>
      <c r="S29" s="77"/>
      <c r="T29" s="145"/>
      <c r="U29" s="78"/>
      <c r="V29" s="79"/>
    </row>
    <row r="30" spans="1:22" s="113" customFormat="1" ht="18" customHeight="1">
      <c r="A30" s="22" t="s">
        <v>530</v>
      </c>
      <c r="B30" s="122" t="s">
        <v>272</v>
      </c>
      <c r="C30" s="64">
        <v>115504630</v>
      </c>
      <c r="D30" s="64" t="s">
        <v>35</v>
      </c>
      <c r="E30" s="64">
        <v>5</v>
      </c>
      <c r="F30" s="32"/>
      <c r="G30" s="32"/>
      <c r="H30" s="43"/>
      <c r="I30" s="112"/>
      <c r="J30" s="112"/>
      <c r="K30" s="83"/>
      <c r="L30" s="82"/>
      <c r="M30" s="73"/>
      <c r="N30" s="74"/>
      <c r="O30" s="73"/>
      <c r="P30" s="74"/>
      <c r="Q30" s="78"/>
      <c r="R30" s="76"/>
      <c r="S30" s="77"/>
      <c r="T30" s="145"/>
      <c r="U30" s="78"/>
      <c r="V30" s="79"/>
    </row>
    <row r="31" spans="1:22" s="113" customFormat="1" ht="18" customHeight="1">
      <c r="A31" s="22" t="s">
        <v>531</v>
      </c>
      <c r="B31" s="122" t="s">
        <v>711</v>
      </c>
      <c r="C31" s="64">
        <v>115649708</v>
      </c>
      <c r="D31" s="64" t="s">
        <v>35</v>
      </c>
      <c r="E31" s="64">
        <v>5</v>
      </c>
      <c r="F31" s="32"/>
      <c r="G31" s="32"/>
      <c r="H31" s="43"/>
      <c r="I31" s="112"/>
      <c r="J31" s="112"/>
      <c r="K31" s="83"/>
      <c r="L31" s="81"/>
      <c r="M31" s="73"/>
      <c r="N31" s="74"/>
      <c r="O31" s="73"/>
      <c r="P31" s="74"/>
      <c r="Q31" s="78"/>
      <c r="R31" s="76"/>
      <c r="S31" s="77"/>
      <c r="T31" s="145"/>
      <c r="U31" s="78"/>
      <c r="V31" s="79"/>
    </row>
    <row r="32" spans="1:22" s="113" customFormat="1" ht="18" customHeight="1">
      <c r="A32" s="22" t="s">
        <v>532</v>
      </c>
      <c r="B32" s="69" t="s">
        <v>461</v>
      </c>
      <c r="C32" s="64">
        <v>115691508</v>
      </c>
      <c r="D32" s="64" t="s">
        <v>35</v>
      </c>
      <c r="E32" s="64">
        <v>5</v>
      </c>
      <c r="F32" s="32"/>
      <c r="G32" s="32"/>
      <c r="H32" s="43"/>
      <c r="I32" s="112"/>
      <c r="J32" s="112"/>
      <c r="K32" s="83"/>
      <c r="L32" s="83"/>
      <c r="M32" s="79"/>
      <c r="N32" s="74"/>
      <c r="O32" s="73"/>
      <c r="P32" s="74"/>
      <c r="Q32" s="78"/>
      <c r="R32" s="76"/>
      <c r="S32" s="77"/>
      <c r="T32" s="145"/>
      <c r="U32" s="78"/>
      <c r="V32" s="79"/>
    </row>
    <row r="33" spans="1:22" s="113" customFormat="1" ht="18" customHeight="1">
      <c r="A33" s="22" t="s">
        <v>533</v>
      </c>
      <c r="B33" s="63" t="s">
        <v>273</v>
      </c>
      <c r="C33" s="64">
        <v>115750013</v>
      </c>
      <c r="D33" s="64" t="s">
        <v>35</v>
      </c>
      <c r="E33" s="64">
        <v>2</v>
      </c>
      <c r="F33" s="32"/>
      <c r="G33" s="32"/>
      <c r="H33" s="43"/>
      <c r="I33" s="112"/>
      <c r="J33" s="112"/>
      <c r="K33" s="83"/>
      <c r="L33" s="81"/>
      <c r="M33" s="73"/>
      <c r="N33" s="74"/>
      <c r="O33" s="73"/>
      <c r="P33" s="74"/>
      <c r="Q33" s="78"/>
      <c r="R33" s="76"/>
      <c r="S33" s="77"/>
      <c r="T33" s="145"/>
      <c r="U33" s="78"/>
      <c r="V33" s="79"/>
    </row>
    <row r="34" spans="1:22" s="113" customFormat="1" ht="18" customHeight="1">
      <c r="A34" s="22" t="s">
        <v>534</v>
      </c>
      <c r="B34" s="63" t="s">
        <v>29</v>
      </c>
      <c r="C34" s="64">
        <v>115752837</v>
      </c>
      <c r="D34" s="64" t="s">
        <v>35</v>
      </c>
      <c r="E34" s="64">
        <f>15+8</f>
        <v>23</v>
      </c>
      <c r="F34" s="32"/>
      <c r="G34" s="32"/>
      <c r="H34" s="43"/>
      <c r="I34" s="112"/>
      <c r="J34" s="112"/>
      <c r="K34" s="83"/>
      <c r="L34" s="82"/>
      <c r="M34" s="73"/>
      <c r="N34" s="79"/>
      <c r="O34" s="73"/>
      <c r="P34" s="74"/>
      <c r="Q34" s="78"/>
      <c r="R34" s="76"/>
      <c r="S34" s="77"/>
      <c r="T34" s="145"/>
      <c r="U34" s="78"/>
      <c r="V34" s="79"/>
    </row>
    <row r="35" spans="1:22" s="113" customFormat="1" ht="18" customHeight="1">
      <c r="A35" s="22" t="s">
        <v>535</v>
      </c>
      <c r="B35" s="63" t="s">
        <v>46</v>
      </c>
      <c r="C35" s="64">
        <v>116120500</v>
      </c>
      <c r="D35" s="64" t="s">
        <v>36</v>
      </c>
      <c r="E35" s="64">
        <v>3</v>
      </c>
      <c r="F35" s="32"/>
      <c r="G35" s="32"/>
      <c r="H35" s="43"/>
      <c r="I35" s="112"/>
      <c r="J35" s="112"/>
      <c r="K35" s="83"/>
      <c r="L35" s="81"/>
      <c r="M35" s="79"/>
      <c r="N35" s="80"/>
      <c r="O35" s="79"/>
      <c r="P35" s="80"/>
      <c r="Q35" s="79"/>
      <c r="R35" s="76"/>
      <c r="S35" s="79"/>
      <c r="T35" s="79"/>
      <c r="U35" s="79"/>
      <c r="V35" s="79"/>
    </row>
    <row r="36" spans="1:22" s="113" customFormat="1" ht="18" customHeight="1">
      <c r="A36" s="22" t="s">
        <v>536</v>
      </c>
      <c r="B36" s="63" t="s">
        <v>43</v>
      </c>
      <c r="C36" s="64">
        <v>116137800</v>
      </c>
      <c r="D36" s="64" t="s">
        <v>36</v>
      </c>
      <c r="E36" s="64">
        <v>2</v>
      </c>
      <c r="F36" s="32"/>
      <c r="G36" s="32"/>
      <c r="H36" s="43"/>
      <c r="I36" s="112"/>
      <c r="J36" s="112"/>
      <c r="K36" s="83"/>
      <c r="L36" s="82"/>
      <c r="M36" s="79"/>
      <c r="N36" s="80"/>
      <c r="O36" s="79"/>
      <c r="P36" s="80"/>
      <c r="Q36" s="79"/>
      <c r="R36" s="76"/>
      <c r="S36" s="79"/>
      <c r="T36" s="79"/>
      <c r="U36" s="79"/>
      <c r="V36" s="79"/>
    </row>
    <row r="37" spans="1:22" s="113" customFormat="1" ht="18" customHeight="1">
      <c r="A37" s="22" t="s">
        <v>537</v>
      </c>
      <c r="B37" s="63" t="s">
        <v>57</v>
      </c>
      <c r="C37" s="64">
        <v>116169409</v>
      </c>
      <c r="D37" s="64" t="s">
        <v>22</v>
      </c>
      <c r="E37" s="64">
        <v>1</v>
      </c>
      <c r="F37" s="32"/>
      <c r="G37" s="32"/>
      <c r="H37" s="43"/>
      <c r="I37" s="112"/>
      <c r="J37" s="112"/>
      <c r="K37" s="83"/>
      <c r="L37" s="81"/>
      <c r="M37" s="79"/>
      <c r="N37" s="79"/>
      <c r="O37" s="79"/>
      <c r="P37" s="80"/>
      <c r="Q37" s="79"/>
      <c r="R37" s="76"/>
      <c r="S37" s="79"/>
      <c r="T37" s="79"/>
      <c r="U37" s="79"/>
      <c r="V37" s="79"/>
    </row>
    <row r="38" spans="1:22" s="113" customFormat="1" ht="18" customHeight="1">
      <c r="A38" s="22" t="s">
        <v>538</v>
      </c>
      <c r="B38" s="63" t="s">
        <v>59</v>
      </c>
      <c r="C38" s="64">
        <v>116583101</v>
      </c>
      <c r="D38" s="64" t="s">
        <v>38</v>
      </c>
      <c r="E38" s="64">
        <v>1</v>
      </c>
      <c r="F38" s="32"/>
      <c r="G38" s="32"/>
      <c r="H38" s="43"/>
      <c r="I38" s="112"/>
      <c r="J38" s="112"/>
      <c r="K38" s="83"/>
      <c r="L38" s="81"/>
      <c r="M38" s="79"/>
      <c r="N38" s="79"/>
      <c r="O38" s="79"/>
      <c r="P38" s="80"/>
      <c r="Q38" s="79"/>
      <c r="R38" s="76"/>
      <c r="S38" s="79"/>
      <c r="T38" s="79"/>
      <c r="U38" s="79"/>
      <c r="V38" s="79"/>
    </row>
    <row r="39" spans="1:22" s="113" customFormat="1" ht="18" customHeight="1">
      <c r="A39" s="22" t="s">
        <v>539</v>
      </c>
      <c r="B39" s="63" t="s">
        <v>58</v>
      </c>
      <c r="C39" s="64">
        <v>116751600</v>
      </c>
      <c r="D39" s="64" t="s">
        <v>22</v>
      </c>
      <c r="E39" s="64">
        <v>1</v>
      </c>
      <c r="F39" s="32"/>
      <c r="G39" s="32"/>
      <c r="H39" s="43"/>
      <c r="I39" s="112"/>
      <c r="J39" s="112"/>
      <c r="K39" s="83"/>
      <c r="L39" s="82"/>
      <c r="M39" s="79"/>
      <c r="N39" s="80"/>
      <c r="O39" s="79"/>
      <c r="P39" s="80"/>
      <c r="Q39" s="79"/>
      <c r="R39" s="76"/>
      <c r="S39" s="79"/>
      <c r="T39" s="79"/>
      <c r="U39" s="79"/>
      <c r="V39" s="79"/>
    </row>
    <row r="40" spans="1:22" s="113" customFormat="1" ht="18" customHeight="1">
      <c r="A40" s="22" t="s">
        <v>540</v>
      </c>
      <c r="B40" s="63" t="s">
        <v>50</v>
      </c>
      <c r="C40" s="64">
        <v>117397402</v>
      </c>
      <c r="D40" s="64" t="s">
        <v>36</v>
      </c>
      <c r="E40" s="64">
        <v>1</v>
      </c>
      <c r="F40" s="32"/>
      <c r="G40" s="32"/>
      <c r="H40" s="43"/>
      <c r="I40" s="112"/>
      <c r="J40" s="112"/>
      <c r="K40" s="83"/>
      <c r="L40" s="81"/>
      <c r="M40" s="79"/>
      <c r="N40" s="74"/>
      <c r="O40" s="73"/>
      <c r="P40" s="74"/>
      <c r="Q40" s="75"/>
      <c r="R40" s="76"/>
      <c r="S40" s="77"/>
      <c r="T40" s="145"/>
      <c r="U40" s="78"/>
      <c r="V40" s="79"/>
    </row>
    <row r="41" spans="1:22" s="113" customFormat="1" ht="18" customHeight="1">
      <c r="A41" s="22" t="s">
        <v>541</v>
      </c>
      <c r="B41" s="63" t="s">
        <v>37</v>
      </c>
      <c r="C41" s="64">
        <v>117420202</v>
      </c>
      <c r="D41" s="64" t="s">
        <v>38</v>
      </c>
      <c r="E41" s="64">
        <v>3</v>
      </c>
      <c r="F41" s="32"/>
      <c r="G41" s="32"/>
      <c r="H41" s="43"/>
      <c r="I41" s="112"/>
      <c r="J41" s="112"/>
      <c r="K41" s="83"/>
      <c r="L41" s="82"/>
      <c r="M41" s="73"/>
      <c r="N41" s="74"/>
      <c r="O41" s="73"/>
      <c r="P41" s="74"/>
      <c r="Q41" s="75"/>
      <c r="R41" s="76"/>
      <c r="S41" s="77"/>
      <c r="T41" s="145"/>
      <c r="U41" s="78"/>
      <c r="V41" s="79"/>
    </row>
    <row r="42" spans="1:22" s="113" customFormat="1" ht="18" customHeight="1">
      <c r="A42" s="22" t="s">
        <v>542</v>
      </c>
      <c r="B42" s="63" t="s">
        <v>53</v>
      </c>
      <c r="C42" s="64">
        <v>117431609</v>
      </c>
      <c r="D42" s="64" t="s">
        <v>42</v>
      </c>
      <c r="E42" s="64">
        <v>1</v>
      </c>
      <c r="F42" s="32"/>
      <c r="G42" s="32"/>
      <c r="H42" s="43"/>
      <c r="I42" s="112"/>
      <c r="J42" s="112"/>
      <c r="K42" s="83"/>
      <c r="L42" s="81"/>
      <c r="M42" s="73"/>
      <c r="N42" s="79"/>
      <c r="O42" s="73"/>
      <c r="P42" s="74"/>
      <c r="Q42" s="75"/>
      <c r="R42" s="76"/>
      <c r="S42" s="77"/>
      <c r="T42" s="145"/>
      <c r="U42" s="78"/>
      <c r="V42" s="79"/>
    </row>
    <row r="43" spans="1:22" s="113" customFormat="1" ht="18" customHeight="1">
      <c r="A43" s="22" t="s">
        <v>543</v>
      </c>
      <c r="B43" s="63" t="s">
        <v>55</v>
      </c>
      <c r="C43" s="64">
        <v>117438809</v>
      </c>
      <c r="D43" s="64" t="s">
        <v>42</v>
      </c>
      <c r="E43" s="64">
        <v>1</v>
      </c>
      <c r="F43" s="32"/>
      <c r="G43" s="32"/>
      <c r="H43" s="43"/>
      <c r="I43" s="112"/>
      <c r="J43" s="112"/>
      <c r="K43" s="83"/>
      <c r="L43" s="82"/>
      <c r="M43" s="79"/>
      <c r="N43" s="79"/>
      <c r="O43" s="73"/>
      <c r="P43" s="74"/>
      <c r="Q43" s="75"/>
      <c r="R43" s="76"/>
      <c r="S43" s="77"/>
      <c r="T43" s="145"/>
      <c r="U43" s="78"/>
      <c r="V43" s="79"/>
    </row>
    <row r="44" spans="1:22" s="113" customFormat="1" ht="18" customHeight="1">
      <c r="A44" s="22" t="s">
        <v>544</v>
      </c>
      <c r="B44" s="63" t="s">
        <v>270</v>
      </c>
      <c r="C44" s="64">
        <v>117720907</v>
      </c>
      <c r="D44" s="64" t="s">
        <v>38</v>
      </c>
      <c r="E44" s="64">
        <v>1</v>
      </c>
      <c r="F44" s="32"/>
      <c r="G44" s="32"/>
      <c r="H44" s="43"/>
      <c r="I44" s="112"/>
      <c r="J44" s="112"/>
      <c r="K44" s="83"/>
      <c r="L44" s="82"/>
      <c r="M44" s="79"/>
      <c r="N44" s="74"/>
      <c r="O44" s="73"/>
      <c r="P44" s="74"/>
      <c r="Q44" s="75"/>
      <c r="R44" s="76"/>
      <c r="S44" s="77"/>
      <c r="T44" s="145"/>
      <c r="U44" s="78"/>
      <c r="V44" s="79"/>
    </row>
    <row r="45" spans="1:22" s="113" customFormat="1" ht="18" customHeight="1">
      <c r="A45" s="22" t="s">
        <v>545</v>
      </c>
      <c r="B45" s="63" t="s">
        <v>40</v>
      </c>
      <c r="C45" s="64">
        <v>117926601</v>
      </c>
      <c r="D45" s="64" t="s">
        <v>36</v>
      </c>
      <c r="E45" s="64">
        <v>4</v>
      </c>
      <c r="F45" s="32"/>
      <c r="G45" s="32"/>
      <c r="H45" s="43"/>
      <c r="I45" s="112"/>
      <c r="J45" s="112"/>
      <c r="K45" s="83"/>
      <c r="L45" s="82"/>
      <c r="M45" s="73"/>
      <c r="N45" s="74"/>
      <c r="O45" s="73"/>
      <c r="P45" s="74"/>
      <c r="Q45" s="78"/>
      <c r="R45" s="76"/>
      <c r="S45" s="77"/>
      <c r="T45" s="145"/>
      <c r="U45" s="78"/>
      <c r="V45" s="79"/>
    </row>
    <row r="46" spans="1:22" s="113" customFormat="1" ht="18" customHeight="1">
      <c r="A46" s="22" t="s">
        <v>546</v>
      </c>
      <c r="B46" s="63" t="s">
        <v>47</v>
      </c>
      <c r="C46" s="64">
        <v>117941206</v>
      </c>
      <c r="D46" s="64" t="s">
        <v>379</v>
      </c>
      <c r="E46" s="64">
        <v>14</v>
      </c>
      <c r="F46" s="32"/>
      <c r="G46" s="32"/>
      <c r="H46" s="43"/>
      <c r="I46" s="112"/>
      <c r="J46" s="112"/>
      <c r="K46" s="83"/>
      <c r="L46" s="81"/>
      <c r="M46" s="73"/>
      <c r="N46" s="74"/>
      <c r="O46" s="73"/>
      <c r="P46" s="74"/>
      <c r="Q46" s="78"/>
      <c r="R46" s="76"/>
      <c r="S46" s="77"/>
      <c r="T46" s="145"/>
      <c r="U46" s="78"/>
      <c r="V46" s="79"/>
    </row>
    <row r="47" spans="1:22" s="113" customFormat="1" ht="18" customHeight="1">
      <c r="A47" s="22" t="s">
        <v>547</v>
      </c>
      <c r="B47" s="63" t="s">
        <v>39</v>
      </c>
      <c r="C47" s="64">
        <v>117992300</v>
      </c>
      <c r="D47" s="64" t="s">
        <v>42</v>
      </c>
      <c r="E47" s="64">
        <v>2</v>
      </c>
      <c r="F47" s="32"/>
      <c r="G47" s="32"/>
      <c r="H47" s="43"/>
      <c r="I47" s="112"/>
      <c r="J47" s="112"/>
      <c r="K47" s="83"/>
      <c r="L47" s="81"/>
      <c r="M47" s="73"/>
      <c r="N47" s="79"/>
      <c r="O47" s="73"/>
      <c r="P47" s="74"/>
      <c r="Q47" s="78"/>
      <c r="R47" s="76"/>
      <c r="S47" s="77"/>
      <c r="T47" s="145"/>
      <c r="U47" s="78"/>
      <c r="V47" s="79"/>
    </row>
    <row r="48" spans="1:22" s="113" customFormat="1" ht="18" customHeight="1">
      <c r="A48" s="22" t="s">
        <v>548</v>
      </c>
      <c r="B48" s="63" t="s">
        <v>41</v>
      </c>
      <c r="C48" s="64">
        <v>118078707</v>
      </c>
      <c r="D48" s="64" t="s">
        <v>36</v>
      </c>
      <c r="E48" s="64">
        <v>2</v>
      </c>
      <c r="F48" s="32"/>
      <c r="G48" s="32"/>
      <c r="H48" s="43"/>
      <c r="I48" s="112"/>
      <c r="J48" s="112"/>
      <c r="K48" s="83"/>
      <c r="L48" s="82"/>
      <c r="M48" s="73"/>
      <c r="N48" s="74"/>
      <c r="O48" s="73"/>
      <c r="P48" s="74"/>
      <c r="Q48" s="78"/>
      <c r="R48" s="76"/>
      <c r="S48" s="77"/>
      <c r="T48" s="145"/>
      <c r="U48" s="78"/>
      <c r="V48" s="79"/>
    </row>
    <row r="49" spans="1:22" s="113" customFormat="1" ht="18" customHeight="1">
      <c r="A49" s="22" t="s">
        <v>549</v>
      </c>
      <c r="B49" s="63" t="s">
        <v>61</v>
      </c>
      <c r="C49" s="64">
        <v>118095802</v>
      </c>
      <c r="D49" s="64" t="s">
        <v>42</v>
      </c>
      <c r="E49" s="64">
        <v>2</v>
      </c>
      <c r="F49" s="32"/>
      <c r="G49" s="32"/>
      <c r="H49" s="43"/>
      <c r="I49" s="112"/>
      <c r="J49" s="112"/>
      <c r="K49" s="83"/>
      <c r="L49" s="81"/>
      <c r="M49" s="73"/>
      <c r="N49" s="80"/>
      <c r="O49" s="79"/>
      <c r="P49" s="80"/>
      <c r="Q49" s="79"/>
      <c r="R49" s="76"/>
      <c r="S49" s="79"/>
      <c r="T49" s="79"/>
      <c r="U49" s="79"/>
      <c r="V49" s="79"/>
    </row>
    <row r="50" spans="1:22" s="113" customFormat="1" ht="18" customHeight="1">
      <c r="A50" s="22" t="s">
        <v>550</v>
      </c>
      <c r="B50" s="63" t="s">
        <v>60</v>
      </c>
      <c r="C50" s="64">
        <v>118105307</v>
      </c>
      <c r="D50" s="64" t="s">
        <v>38</v>
      </c>
      <c r="E50" s="64">
        <v>2</v>
      </c>
      <c r="F50" s="32"/>
      <c r="G50" s="32"/>
      <c r="H50" s="43"/>
      <c r="I50" s="112"/>
      <c r="J50" s="112"/>
      <c r="K50" s="83"/>
      <c r="L50" s="82"/>
      <c r="M50" s="79"/>
      <c r="N50" s="79"/>
      <c r="O50" s="79"/>
      <c r="P50" s="80"/>
      <c r="Q50" s="79"/>
      <c r="R50" s="76"/>
      <c r="S50" s="79"/>
      <c r="T50" s="79"/>
      <c r="U50" s="79"/>
      <c r="V50" s="79"/>
    </row>
    <row r="51" spans="1:22" s="113" customFormat="1" ht="18" customHeight="1">
      <c r="A51" s="22" t="s">
        <v>551</v>
      </c>
      <c r="B51" s="63" t="s">
        <v>62</v>
      </c>
      <c r="C51" s="64">
        <v>118109252</v>
      </c>
      <c r="D51" s="64" t="s">
        <v>36</v>
      </c>
      <c r="E51" s="64">
        <v>4</v>
      </c>
      <c r="F51" s="32"/>
      <c r="G51" s="32"/>
      <c r="H51" s="43"/>
      <c r="I51" s="112"/>
      <c r="J51" s="112"/>
      <c r="K51" s="83"/>
      <c r="L51" s="81"/>
      <c r="M51" s="79"/>
      <c r="N51" s="79"/>
      <c r="O51" s="79"/>
      <c r="P51" s="79"/>
      <c r="Q51" s="79"/>
      <c r="R51" s="79"/>
      <c r="S51" s="79"/>
      <c r="T51" s="79"/>
      <c r="U51" s="79"/>
      <c r="V51" s="79"/>
    </row>
    <row r="52" spans="1:22" s="113" customFormat="1" ht="18" customHeight="1">
      <c r="A52" s="22" t="s">
        <v>552</v>
      </c>
      <c r="B52" s="63" t="s">
        <v>45</v>
      </c>
      <c r="C52" s="64">
        <v>118748709</v>
      </c>
      <c r="D52" s="64" t="s">
        <v>42</v>
      </c>
      <c r="E52" s="64">
        <v>2</v>
      </c>
      <c r="F52" s="32"/>
      <c r="G52" s="32"/>
      <c r="H52" s="43"/>
      <c r="I52" s="112"/>
      <c r="J52" s="112"/>
      <c r="K52" s="83"/>
      <c r="L52" s="83"/>
      <c r="M52" s="79"/>
      <c r="N52" s="79"/>
      <c r="O52" s="79"/>
      <c r="P52" s="79"/>
      <c r="Q52" s="79"/>
      <c r="R52" s="79"/>
      <c r="S52" s="79"/>
      <c r="T52" s="79"/>
      <c r="U52" s="79"/>
      <c r="V52" s="79"/>
    </row>
    <row r="53" spans="1:22" s="113" customFormat="1" ht="18" customHeight="1">
      <c r="A53" s="22" t="s">
        <v>553</v>
      </c>
      <c r="B53" s="63" t="s">
        <v>44</v>
      </c>
      <c r="C53" s="64">
        <v>119041804</v>
      </c>
      <c r="D53" s="64" t="s">
        <v>22</v>
      </c>
      <c r="E53" s="64">
        <v>1</v>
      </c>
      <c r="F53" s="32"/>
      <c r="G53" s="32"/>
      <c r="H53" s="43"/>
      <c r="I53" s="112"/>
      <c r="J53" s="112"/>
      <c r="K53" s="83"/>
      <c r="L53" s="83"/>
      <c r="M53" s="79"/>
      <c r="N53" s="79"/>
      <c r="O53" s="79"/>
      <c r="P53" s="79"/>
      <c r="Q53" s="79"/>
      <c r="R53" s="79"/>
      <c r="S53" s="79"/>
      <c r="T53" s="79"/>
      <c r="U53" s="79"/>
      <c r="V53" s="79"/>
    </row>
    <row r="54" spans="1:22" s="113" customFormat="1" ht="18" customHeight="1" thickBot="1">
      <c r="A54" s="23" t="s">
        <v>554</v>
      </c>
      <c r="B54" s="66" t="s">
        <v>63</v>
      </c>
      <c r="C54" s="67">
        <v>424433203</v>
      </c>
      <c r="D54" s="67" t="s">
        <v>35</v>
      </c>
      <c r="E54" s="67">
        <v>1</v>
      </c>
      <c r="F54" s="34"/>
      <c r="G54" s="34"/>
      <c r="H54" s="45"/>
      <c r="I54" s="112"/>
      <c r="J54" s="112"/>
      <c r="K54" s="83"/>
      <c r="L54" s="83"/>
      <c r="M54" s="79"/>
      <c r="N54" s="79"/>
      <c r="O54" s="79"/>
      <c r="P54" s="79"/>
      <c r="Q54" s="79"/>
      <c r="R54" s="79"/>
      <c r="S54" s="79"/>
      <c r="T54" s="79"/>
      <c r="U54" s="79"/>
      <c r="V54" s="79"/>
    </row>
    <row r="55" spans="1:22" ht="15" customHeight="1">
      <c r="G55" s="183" t="s">
        <v>23</v>
      </c>
      <c r="H55" s="183" t="s">
        <v>24</v>
      </c>
      <c r="K55" s="46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</row>
    <row r="56" spans="1:22" ht="14.25" customHeight="1">
      <c r="G56" s="183"/>
      <c r="H56" s="183"/>
      <c r="K56" s="46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</row>
    <row r="57" spans="1:22" ht="30" customHeight="1" thickBot="1">
      <c r="G57" s="36">
        <f>SUM(G18:G54)</f>
        <v>0</v>
      </c>
      <c r="H57" s="37">
        <f>SUM(H18:H54)</f>
        <v>0</v>
      </c>
      <c r="K57" s="46"/>
      <c r="L57" s="46"/>
      <c r="M57" s="46"/>
      <c r="N57" s="46"/>
      <c r="O57" s="46"/>
      <c r="P57" s="46"/>
      <c r="Q57" s="46"/>
      <c r="R57" s="46"/>
      <c r="S57" s="46"/>
      <c r="T57" s="46"/>
      <c r="U57" s="46"/>
      <c r="V57" s="46"/>
    </row>
    <row r="58" spans="1:22">
      <c r="K58" s="46"/>
      <c r="L58" s="46"/>
      <c r="M58" s="46"/>
      <c r="N58" s="46"/>
      <c r="O58" s="46"/>
      <c r="P58" s="46"/>
      <c r="Q58" s="46"/>
      <c r="R58" s="46"/>
      <c r="S58" s="46"/>
      <c r="T58" s="46"/>
      <c r="U58" s="46"/>
      <c r="V58" s="46"/>
    </row>
    <row r="59" spans="1:22">
      <c r="K59" s="46"/>
      <c r="L59" s="46"/>
      <c r="M59" s="46"/>
      <c r="N59" s="46"/>
      <c r="O59" s="46"/>
      <c r="P59" s="46"/>
      <c r="Q59" s="46"/>
      <c r="R59" s="46"/>
      <c r="S59" s="46"/>
      <c r="T59" s="46"/>
      <c r="U59" s="46"/>
      <c r="V59" s="46"/>
    </row>
    <row r="60" spans="1:22">
      <c r="C60" s="179" t="s">
        <v>25</v>
      </c>
      <c r="D60" s="179"/>
      <c r="E60" s="179"/>
      <c r="F60" s="179"/>
      <c r="K60" s="46"/>
      <c r="L60" s="46"/>
      <c r="M60" s="46"/>
      <c r="N60" s="46"/>
      <c r="O60" s="46"/>
      <c r="P60" s="46"/>
      <c r="Q60" s="46"/>
      <c r="R60" s="46"/>
      <c r="S60" s="46"/>
      <c r="T60" s="46"/>
      <c r="U60" s="46"/>
      <c r="V60" s="46"/>
    </row>
    <row r="61" spans="1:22">
      <c r="C61" s="179" t="s">
        <v>712</v>
      </c>
      <c r="D61" s="179"/>
      <c r="E61" s="179"/>
      <c r="F61" s="179"/>
      <c r="K61" s="46"/>
      <c r="L61" s="46"/>
      <c r="M61" s="46"/>
      <c r="N61" s="46"/>
      <c r="O61" s="46"/>
      <c r="P61" s="46"/>
      <c r="Q61" s="46"/>
      <c r="R61" s="46"/>
      <c r="S61" s="46"/>
      <c r="T61" s="46"/>
      <c r="U61" s="46"/>
      <c r="V61" s="46"/>
    </row>
    <row r="62" spans="1:22" s="167" customFormat="1" ht="9.6">
      <c r="A62" s="167" t="s">
        <v>713</v>
      </c>
      <c r="B62" s="164" t="s">
        <v>714</v>
      </c>
      <c r="C62" s="165"/>
      <c r="D62" s="165"/>
      <c r="E62" s="165"/>
      <c r="F62" s="165"/>
      <c r="G62" s="165"/>
      <c r="H62" s="165"/>
      <c r="I62" s="165"/>
      <c r="J62" s="165"/>
    </row>
    <row r="63" spans="1:22">
      <c r="B63" s="55"/>
      <c r="K63" s="46"/>
      <c r="L63" s="46"/>
      <c r="M63" s="46"/>
      <c r="N63" s="46"/>
      <c r="O63" s="46"/>
      <c r="P63" s="46"/>
      <c r="Q63" s="46"/>
      <c r="R63" s="46"/>
      <c r="S63" s="46"/>
      <c r="T63" s="46"/>
      <c r="U63" s="46"/>
    </row>
    <row r="64" spans="1:22">
      <c r="K64" s="46"/>
      <c r="L64" s="46"/>
      <c r="M64" s="46"/>
      <c r="N64" s="46"/>
      <c r="O64" s="46"/>
      <c r="P64" s="46"/>
      <c r="Q64" s="46"/>
      <c r="R64" s="46"/>
      <c r="S64" s="46"/>
      <c r="T64" s="46"/>
      <c r="U64" s="46"/>
    </row>
    <row r="65" spans="11:21">
      <c r="K65" s="46"/>
      <c r="L65" s="46"/>
      <c r="M65" s="46"/>
      <c r="N65" s="46"/>
      <c r="O65" s="46"/>
      <c r="P65" s="46"/>
      <c r="Q65" s="46"/>
      <c r="R65" s="46"/>
      <c r="S65" s="46"/>
      <c r="T65" s="46"/>
      <c r="U65" s="46"/>
    </row>
    <row r="66" spans="11:21">
      <c r="K66" s="46"/>
      <c r="L66" s="46"/>
      <c r="M66" s="46"/>
      <c r="N66" s="46"/>
      <c r="O66" s="46"/>
      <c r="P66" s="46"/>
      <c r="Q66" s="46"/>
      <c r="R66" s="46"/>
      <c r="S66" s="46"/>
      <c r="T66" s="46"/>
      <c r="U66" s="46"/>
    </row>
    <row r="67" spans="11:21">
      <c r="K67" s="46"/>
      <c r="L67" s="46"/>
      <c r="M67" s="46"/>
      <c r="N67" s="46"/>
      <c r="O67" s="46"/>
      <c r="P67" s="46"/>
      <c r="Q67" s="46"/>
      <c r="R67" s="46"/>
      <c r="S67" s="46"/>
      <c r="T67" s="46"/>
      <c r="U67" s="46"/>
    </row>
    <row r="68" spans="11:21">
      <c r="K68" s="46"/>
      <c r="L68" s="46"/>
      <c r="M68" s="46"/>
      <c r="N68" s="46"/>
      <c r="O68" s="46"/>
      <c r="P68" s="46"/>
      <c r="Q68" s="46"/>
      <c r="R68" s="46"/>
      <c r="S68" s="46"/>
      <c r="T68" s="46"/>
      <c r="U68" s="46"/>
    </row>
    <row r="69" spans="11:21">
      <c r="K69" s="46"/>
      <c r="L69" s="46"/>
      <c r="M69" s="46"/>
      <c r="N69" s="46"/>
      <c r="O69" s="46"/>
      <c r="P69" s="46"/>
      <c r="Q69" s="46"/>
      <c r="R69" s="46"/>
      <c r="S69" s="46"/>
      <c r="T69" s="46"/>
      <c r="U69" s="46"/>
    </row>
    <row r="70" spans="11:21">
      <c r="K70" s="46"/>
      <c r="L70" s="46"/>
      <c r="M70" s="46"/>
      <c r="N70" s="46"/>
      <c r="O70" s="46"/>
      <c r="P70" s="46"/>
      <c r="Q70" s="46"/>
      <c r="R70" s="46"/>
      <c r="S70" s="46"/>
      <c r="T70" s="46"/>
      <c r="U70" s="46"/>
    </row>
    <row r="71" spans="11:21">
      <c r="K71" s="46"/>
      <c r="L71" s="46"/>
      <c r="M71" s="46"/>
      <c r="N71" s="46"/>
      <c r="O71" s="46"/>
      <c r="P71" s="46"/>
      <c r="Q71" s="46"/>
      <c r="R71" s="46"/>
      <c r="S71" s="46"/>
      <c r="T71" s="46"/>
      <c r="U71" s="46"/>
    </row>
    <row r="72" spans="11:21">
      <c r="K72" s="46"/>
      <c r="L72" s="46"/>
      <c r="M72" s="46"/>
      <c r="N72" s="46"/>
      <c r="O72" s="46"/>
      <c r="P72" s="46"/>
      <c r="Q72" s="46"/>
      <c r="R72" s="46"/>
      <c r="S72" s="46"/>
      <c r="T72" s="46"/>
      <c r="U72" s="46"/>
    </row>
    <row r="73" spans="11:21">
      <c r="K73" s="46"/>
      <c r="L73" s="46"/>
      <c r="M73" s="46"/>
      <c r="N73" s="46"/>
      <c r="O73" s="46"/>
      <c r="P73" s="46"/>
      <c r="Q73" s="46"/>
      <c r="R73" s="46"/>
      <c r="S73" s="46"/>
      <c r="T73" s="46"/>
      <c r="U73" s="46"/>
    </row>
    <row r="74" spans="11:21">
      <c r="K74" s="46"/>
      <c r="L74" s="46"/>
      <c r="M74" s="46"/>
      <c r="N74" s="46"/>
      <c r="O74" s="46"/>
      <c r="P74" s="46"/>
      <c r="Q74" s="46"/>
      <c r="R74" s="46"/>
      <c r="S74" s="46"/>
      <c r="T74" s="46"/>
      <c r="U74" s="46"/>
    </row>
    <row r="75" spans="11:21">
      <c r="K75" s="46"/>
      <c r="L75" s="46"/>
      <c r="M75" s="46"/>
      <c r="N75" s="46"/>
      <c r="O75" s="46"/>
      <c r="P75" s="46"/>
      <c r="Q75" s="46"/>
      <c r="R75" s="46"/>
      <c r="S75" s="46"/>
      <c r="T75" s="46"/>
      <c r="U75" s="46"/>
    </row>
    <row r="76" spans="11:21">
      <c r="K76" s="46"/>
      <c r="L76" s="46"/>
      <c r="M76" s="46"/>
      <c r="N76" s="46"/>
      <c r="O76" s="46"/>
      <c r="P76" s="46"/>
      <c r="Q76" s="46"/>
      <c r="R76" s="46"/>
      <c r="S76" s="46"/>
      <c r="T76" s="46"/>
      <c r="U76" s="46"/>
    </row>
    <row r="77" spans="11:21">
      <c r="K77" s="46"/>
      <c r="L77" s="46"/>
      <c r="M77" s="46"/>
      <c r="N77" s="46"/>
      <c r="O77" s="46"/>
      <c r="P77" s="46"/>
      <c r="Q77" s="46"/>
      <c r="R77" s="46"/>
      <c r="S77" s="46"/>
      <c r="T77" s="46"/>
      <c r="U77" s="46"/>
    </row>
    <row r="78" spans="11:21">
      <c r="K78" s="46"/>
      <c r="L78" s="46"/>
      <c r="M78" s="46"/>
      <c r="N78" s="46"/>
      <c r="O78" s="46"/>
      <c r="P78" s="46"/>
      <c r="Q78" s="46"/>
      <c r="R78" s="46"/>
      <c r="S78" s="46"/>
      <c r="T78" s="46"/>
      <c r="U78" s="46"/>
    </row>
    <row r="79" spans="11:21">
      <c r="K79" s="46"/>
      <c r="L79" s="46"/>
      <c r="M79" s="46"/>
      <c r="N79" s="46"/>
      <c r="O79" s="46"/>
      <c r="P79" s="46"/>
      <c r="Q79" s="46"/>
      <c r="R79" s="46"/>
      <c r="S79" s="46"/>
      <c r="T79" s="46"/>
      <c r="U79" s="46"/>
    </row>
    <row r="80" spans="11:21">
      <c r="K80" s="46"/>
      <c r="L80" s="46"/>
      <c r="M80" s="46"/>
      <c r="N80" s="46"/>
      <c r="O80" s="46"/>
      <c r="P80" s="46"/>
      <c r="Q80" s="46"/>
      <c r="R80" s="46"/>
      <c r="S80" s="46"/>
      <c r="T80" s="46"/>
      <c r="U80" s="46"/>
    </row>
    <row r="81" spans="11:21">
      <c r="K81" s="46"/>
      <c r="L81" s="46"/>
      <c r="M81" s="46"/>
      <c r="N81" s="46"/>
      <c r="O81" s="46"/>
      <c r="P81" s="46"/>
      <c r="Q81" s="46"/>
      <c r="R81" s="46"/>
      <c r="S81" s="46"/>
      <c r="T81" s="46"/>
      <c r="U81" s="46"/>
    </row>
    <row r="82" spans="11:21">
      <c r="K82" s="46"/>
      <c r="L82" s="46"/>
      <c r="M82" s="46"/>
      <c r="N82" s="46"/>
      <c r="O82" s="46"/>
      <c r="P82" s="46"/>
      <c r="Q82" s="46"/>
      <c r="R82" s="46"/>
      <c r="S82" s="46"/>
      <c r="T82" s="46"/>
      <c r="U82" s="46"/>
    </row>
    <row r="83" spans="11:21">
      <c r="K83" s="46"/>
      <c r="L83" s="46"/>
      <c r="M83" s="46"/>
      <c r="N83" s="46"/>
      <c r="O83" s="46"/>
      <c r="P83" s="46"/>
      <c r="Q83" s="46"/>
      <c r="R83" s="46"/>
      <c r="S83" s="46"/>
      <c r="T83" s="46"/>
      <c r="U83" s="46"/>
    </row>
    <row r="84" spans="11:21">
      <c r="K84" s="46"/>
      <c r="L84" s="46"/>
      <c r="M84" s="46"/>
      <c r="N84" s="46"/>
      <c r="O84" s="46"/>
      <c r="P84" s="46"/>
      <c r="Q84" s="46"/>
      <c r="R84" s="46"/>
      <c r="S84" s="46"/>
      <c r="T84" s="46"/>
      <c r="U84" s="46"/>
    </row>
    <row r="85" spans="11:21">
      <c r="K85" s="46"/>
      <c r="L85" s="46"/>
      <c r="M85" s="46"/>
      <c r="N85" s="46"/>
      <c r="O85" s="46"/>
      <c r="P85" s="46"/>
      <c r="Q85" s="46"/>
      <c r="R85" s="46"/>
      <c r="S85" s="46"/>
      <c r="T85" s="46"/>
      <c r="U85" s="46"/>
    </row>
    <row r="86" spans="11:21">
      <c r="K86" s="46"/>
      <c r="L86" s="46"/>
      <c r="M86" s="46"/>
      <c r="N86" s="46"/>
      <c r="O86" s="46"/>
      <c r="P86" s="46"/>
      <c r="Q86" s="46"/>
      <c r="R86" s="46"/>
      <c r="S86" s="46"/>
      <c r="T86" s="46"/>
      <c r="U86" s="46"/>
    </row>
    <row r="87" spans="11:21">
      <c r="K87" s="46"/>
      <c r="L87" s="46"/>
      <c r="M87" s="46"/>
      <c r="N87" s="46"/>
      <c r="O87" s="46"/>
      <c r="P87" s="46"/>
      <c r="Q87" s="46"/>
      <c r="R87" s="46"/>
      <c r="S87" s="46"/>
      <c r="T87" s="46"/>
      <c r="U87" s="46"/>
    </row>
    <row r="88" spans="11:21">
      <c r="K88" s="46"/>
      <c r="L88" s="46"/>
      <c r="M88" s="46"/>
      <c r="N88" s="46"/>
      <c r="O88" s="46"/>
      <c r="P88" s="46"/>
      <c r="Q88" s="46"/>
      <c r="R88" s="46"/>
      <c r="S88" s="46"/>
      <c r="T88" s="46"/>
      <c r="U88" s="46"/>
    </row>
    <row r="89" spans="11:21">
      <c r="K89" s="46"/>
      <c r="L89" s="46"/>
      <c r="M89" s="46"/>
      <c r="N89" s="46"/>
      <c r="O89" s="46"/>
      <c r="P89" s="46"/>
      <c r="Q89" s="46"/>
      <c r="R89" s="46"/>
      <c r="S89" s="46"/>
      <c r="T89" s="46"/>
      <c r="U89" s="46"/>
    </row>
    <row r="90" spans="11:21">
      <c r="K90" s="46"/>
      <c r="L90" s="46"/>
      <c r="M90" s="46"/>
      <c r="N90" s="46"/>
      <c r="O90" s="46"/>
      <c r="P90" s="46"/>
      <c r="Q90" s="46"/>
      <c r="R90" s="46"/>
      <c r="S90" s="46"/>
      <c r="T90" s="46"/>
      <c r="U90" s="46"/>
    </row>
    <row r="91" spans="11:21">
      <c r="K91" s="46"/>
      <c r="L91" s="46"/>
      <c r="M91" s="46"/>
      <c r="N91" s="46"/>
      <c r="O91" s="46"/>
      <c r="P91" s="46"/>
      <c r="Q91" s="46"/>
      <c r="R91" s="46"/>
      <c r="S91" s="46"/>
      <c r="T91" s="46"/>
      <c r="U91" s="46"/>
    </row>
    <row r="92" spans="11:21">
      <c r="K92" s="46"/>
      <c r="L92" s="46"/>
      <c r="M92" s="46"/>
      <c r="N92" s="46"/>
      <c r="O92" s="46"/>
      <c r="P92" s="46"/>
      <c r="Q92" s="46"/>
      <c r="R92" s="46"/>
      <c r="S92" s="46"/>
      <c r="T92" s="46"/>
      <c r="U92" s="46"/>
    </row>
    <row r="93" spans="11:21">
      <c r="K93" s="46"/>
      <c r="L93" s="46"/>
      <c r="M93" s="46"/>
      <c r="N93" s="46"/>
      <c r="O93" s="46"/>
      <c r="P93" s="46"/>
      <c r="Q93" s="46"/>
      <c r="R93" s="46"/>
      <c r="S93" s="46"/>
      <c r="T93" s="46"/>
      <c r="U93" s="46"/>
    </row>
  </sheetData>
  <sortState ref="B18:M54">
    <sortCondition ref="C18:C54"/>
  </sortState>
  <mergeCells count="13">
    <mergeCell ref="C61:F61"/>
    <mergeCell ref="A7:H7"/>
    <mergeCell ref="A10:H10"/>
    <mergeCell ref="A11:H11"/>
    <mergeCell ref="C60:F60"/>
    <mergeCell ref="G55:G56"/>
    <mergeCell ref="H55:H56"/>
    <mergeCell ref="A5:H5"/>
    <mergeCell ref="G1:H1"/>
    <mergeCell ref="A3:B3"/>
    <mergeCell ref="G3:H3"/>
    <mergeCell ref="A4:B4"/>
    <mergeCell ref="G4:H4"/>
  </mergeCells>
  <conditionalFormatting sqref="G57">
    <cfRule type="cellIs" dxfId="94" priority="3" operator="equal">
      <formula>0</formula>
    </cfRule>
  </conditionalFormatting>
  <conditionalFormatting sqref="H57">
    <cfRule type="cellIs" dxfId="93" priority="2" operator="equal">
      <formula>0</formula>
    </cfRule>
  </conditionalFormatting>
  <conditionalFormatting sqref="F18:H54">
    <cfRule type="cellIs" dxfId="92" priority="1" operator="equal">
      <formula>0</formula>
    </cfRule>
  </conditionalFormatting>
  <pageMargins left="0.7" right="0.7" top="0.75" bottom="0.75" header="0.3" footer="0.3"/>
  <pageSetup paperSize="9" fitToHeight="0" orientation="landscape" r:id="rId1"/>
  <headerFooter>
    <oddFooter>&amp;A&amp;RStrona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25</vt:i4>
      </vt:variant>
      <vt:variant>
        <vt:lpstr>Nazwane zakresy</vt:lpstr>
      </vt:variant>
      <vt:variant>
        <vt:i4>26</vt:i4>
      </vt:variant>
    </vt:vector>
  </HeadingPairs>
  <TitlesOfParts>
    <vt:vector size="51" baseType="lpstr">
      <vt:lpstr>Zalącznik nr 2.1 - A&amp;A</vt:lpstr>
      <vt:lpstr>Załącznik nr 2.2. - Acros Organ</vt:lpstr>
      <vt:lpstr>Załącznik nr 2.3. - Alfa Aesar</vt:lpstr>
      <vt:lpstr>Załącznik nr 2.4. - Avantor</vt:lpstr>
      <vt:lpstr>Załącznik nr 2.5. - Bioline</vt:lpstr>
      <vt:lpstr>Załącznik nr 2.6. - BTL</vt:lpstr>
      <vt:lpstr>Załącznik nr 2.7. - Carl Roth</vt:lpstr>
      <vt:lpstr>Załącznik nr 2.8. - Cayman</vt:lpstr>
      <vt:lpstr>Załącznik nr 2.9. - Chempur</vt:lpstr>
      <vt:lpstr>Załącznik nr 2.10. - EURX</vt:lpstr>
      <vt:lpstr>Załącznik nr 2.11. - Fisher</vt:lpstr>
      <vt:lpstr>Załącznik nr 2.12. - HEKAtech</vt:lpstr>
      <vt:lpstr>Załącznik nr 2.13 - Honeywell</vt:lpstr>
      <vt:lpstr>Załącznik nr 2.14. - Lab-JOT</vt:lpstr>
      <vt:lpstr>Załącznik nr 2.15 - Linegal</vt:lpstr>
      <vt:lpstr>Załącznik nr 2.16. - Merck</vt:lpstr>
      <vt:lpstr>Załącznik 2.17 - Merck Process</vt:lpstr>
      <vt:lpstr>Załącznik 2.18-PerkinElmer</vt:lpstr>
      <vt:lpstr>Załącznik nr 2.19. -PROMEGA</vt:lpstr>
      <vt:lpstr>Załącznik nr 2.20. - Qiagen</vt:lpstr>
      <vt:lpstr>Załącznik nr 2.21. - ThermoFish</vt:lpstr>
      <vt:lpstr>Załącznik nr 2.22. - VWR</vt:lpstr>
      <vt:lpstr>Załącznik nr 2.23. - Witko</vt:lpstr>
      <vt:lpstr>Załącznik nr 2.24. - dowolny</vt:lpstr>
      <vt:lpstr>Załącznik nr 2.25 - Merck</vt:lpstr>
      <vt:lpstr>'Załącznik nr 2.24. - dowolny'!__DdeLink__498_3680165784</vt:lpstr>
      <vt:lpstr>'Zalącznik nr 2.1 - A&amp;A'!Obszar_wydruku</vt:lpstr>
      <vt:lpstr>'Załącznik 2.17 - Merck Process'!Obszar_wydruku</vt:lpstr>
      <vt:lpstr>'Załącznik 2.18-PerkinElmer'!Obszar_wydruku</vt:lpstr>
      <vt:lpstr>'Załącznik nr 2.10. - EURX'!Obszar_wydruku</vt:lpstr>
      <vt:lpstr>'Załącznik nr 2.11. - Fisher'!Obszar_wydruku</vt:lpstr>
      <vt:lpstr>'Załącznik nr 2.12. - HEKAtech'!Obszar_wydruku</vt:lpstr>
      <vt:lpstr>'Załącznik nr 2.13 - Honeywell'!Obszar_wydruku</vt:lpstr>
      <vt:lpstr>'Załącznik nr 2.14. - Lab-JOT'!Obszar_wydruku</vt:lpstr>
      <vt:lpstr>'Załącznik nr 2.15 - Linegal'!Obszar_wydruku</vt:lpstr>
      <vt:lpstr>'Załącznik nr 2.16. - Merck'!Obszar_wydruku</vt:lpstr>
      <vt:lpstr>'Załącznik nr 2.19. -PROMEGA'!Obszar_wydruku</vt:lpstr>
      <vt:lpstr>'Załącznik nr 2.2. - Acros Organ'!Obszar_wydruku</vt:lpstr>
      <vt:lpstr>'Załącznik nr 2.20. - Qiagen'!Obszar_wydruku</vt:lpstr>
      <vt:lpstr>'Załącznik nr 2.21. - ThermoFish'!Obszar_wydruku</vt:lpstr>
      <vt:lpstr>'Załącznik nr 2.22. - VWR'!Obszar_wydruku</vt:lpstr>
      <vt:lpstr>'Załącznik nr 2.23. - Witko'!Obszar_wydruku</vt:lpstr>
      <vt:lpstr>'Załącznik nr 2.24. - dowolny'!Obszar_wydruku</vt:lpstr>
      <vt:lpstr>'Załącznik nr 2.25 - Merck'!Obszar_wydruku</vt:lpstr>
      <vt:lpstr>'Załącznik nr 2.3. - Alfa Aesar'!Obszar_wydruku</vt:lpstr>
      <vt:lpstr>'Załącznik nr 2.4. - Avantor'!Obszar_wydruku</vt:lpstr>
      <vt:lpstr>'Załącznik nr 2.5. - Bioline'!Obszar_wydruku</vt:lpstr>
      <vt:lpstr>'Załącznik nr 2.6. - BTL'!Obszar_wydruku</vt:lpstr>
      <vt:lpstr>'Załącznik nr 2.7. - Carl Roth'!Obszar_wydruku</vt:lpstr>
      <vt:lpstr>'Załącznik nr 2.8. - Cayman'!Obszar_wydruku</vt:lpstr>
      <vt:lpstr>'Załącznik nr 2.9. - Chempur'!Obszar_wydruku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Gosia</dc:creator>
  <cp:lastModifiedBy>Agnieszka</cp:lastModifiedBy>
  <cp:lastPrinted>2022-09-01T09:29:33Z</cp:lastPrinted>
  <dcterms:created xsi:type="dcterms:W3CDTF">2018-09-25T11:04:42Z</dcterms:created>
  <dcterms:modified xsi:type="dcterms:W3CDTF">2022-09-01T09:30:20Z</dcterms:modified>
</cp:coreProperties>
</file>